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Y\Desktop\HEAD PRICES CPI FILES\HEAD PRICES SEPTEMBER 2023\"/>
    </mc:Choice>
  </mc:AlternateContent>
  <xr:revisionPtr revIDLastSave="0" documentId="13_ncr:1_{39FE0480-9897-486D-935A-B506AE012325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GAS 5Kg " sheetId="2" r:id="rId1"/>
    <sheet name="GAS 12.5Kg " sheetId="1" r:id="rId2"/>
    <sheet name="Sheet1" sheetId="5" r:id="rId3"/>
  </sheets>
  <definedNames>
    <definedName name="_xlnm._FilterDatabase" localSheetId="1" hidden="1">'GAS 12.5Kg '!$A$2:$CL$44</definedName>
    <definedName name="_xlnm._FilterDatabase" localSheetId="0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42" i="2" l="1"/>
  <c r="CQ43" i="2" s="1"/>
  <c r="CQ42" i="1"/>
  <c r="CQ44" i="2" l="1"/>
  <c r="CP42" i="2"/>
  <c r="CP42" i="1"/>
  <c r="CQ43" i="1" s="1"/>
  <c r="CO42" i="2" l="1"/>
  <c r="CP43" i="2" s="1"/>
  <c r="CO42" i="1"/>
  <c r="CP43" i="1" s="1"/>
  <c r="CN42" i="1" l="1"/>
  <c r="CO43" i="1" s="1"/>
  <c r="CL42" i="1" l="1"/>
  <c r="CN42" i="2"/>
  <c r="CM42" i="2"/>
  <c r="CN43" i="2" l="1"/>
  <c r="CO43" i="2"/>
  <c r="CM42" i="1"/>
  <c r="CN43" i="1" s="1"/>
  <c r="CK42" i="1"/>
  <c r="CL43" i="1" s="1"/>
  <c r="CK42" i="2"/>
  <c r="CL42" i="2"/>
  <c r="CM43" i="2" s="1"/>
  <c r="CL43" i="2" l="1"/>
  <c r="CM43" i="1"/>
  <c r="CJ42" i="1"/>
  <c r="CK43" i="1" s="1"/>
  <c r="CJ42" i="2" l="1"/>
  <c r="CK43" i="2" s="1"/>
  <c r="CI42" i="1" l="1"/>
  <c r="CJ43" i="1" s="1"/>
  <c r="CI42" i="2"/>
  <c r="CJ43" i="2" s="1"/>
  <c r="CH42" i="1" l="1"/>
  <c r="CH42" i="2"/>
  <c r="CI43" i="2" s="1"/>
  <c r="CI43" i="1" l="1"/>
  <c r="CG42" i="2"/>
  <c r="CH43" i="2" s="1"/>
  <c r="CG42" i="1"/>
  <c r="CH43" i="1" s="1"/>
  <c r="CE42" i="1" l="1"/>
  <c r="CQ44" i="1" s="1"/>
  <c r="CF42" i="1"/>
  <c r="CG43" i="1" s="1"/>
  <c r="CF42" i="2"/>
  <c r="CG43" i="2" s="1"/>
  <c r="CF43" i="1" l="1"/>
  <c r="CE42" i="2"/>
  <c r="CF43" i="2" l="1"/>
  <c r="CD42" i="1"/>
  <c r="CD42" i="2"/>
  <c r="CP44" i="2" s="1"/>
  <c r="CE43" i="2" l="1"/>
  <c r="CE43" i="1"/>
  <c r="CP44" i="1"/>
  <c r="CC42" i="1"/>
  <c r="CC42" i="2"/>
  <c r="CD43" i="2" l="1"/>
  <c r="CO44" i="2"/>
  <c r="CD43" i="1"/>
  <c r="CO44" i="1"/>
  <c r="CB42" i="2"/>
  <c r="CN44" i="2" s="1"/>
  <c r="CB42" i="1"/>
  <c r="CN44" i="1" s="1"/>
  <c r="CC43" i="1" l="1"/>
  <c r="CC43" i="2"/>
  <c r="CA42" i="1"/>
  <c r="CA42" i="2"/>
  <c r="CM44" i="2" s="1"/>
  <c r="CB43" i="2" l="1"/>
  <c r="CB43" i="1"/>
  <c r="CM44" i="1"/>
  <c r="BZ42" i="1"/>
  <c r="CL44" i="1" s="1"/>
  <c r="BZ42" i="2"/>
  <c r="CL44" i="2" s="1"/>
  <c r="BY42" i="2"/>
  <c r="CK44" i="2" s="1"/>
  <c r="CA43" i="1" l="1"/>
  <c r="BZ43" i="2"/>
  <c r="CA43" i="2"/>
  <c r="BY42" i="1"/>
  <c r="CK44" i="1" s="1"/>
  <c r="BZ43" i="1" l="1"/>
  <c r="BX42" i="1"/>
  <c r="CJ44" i="1" s="1"/>
  <c r="BY43" i="1" l="1"/>
  <c r="BX42" i="2"/>
  <c r="BY43" i="2" l="1"/>
  <c r="CJ44" i="2"/>
  <c r="BW42" i="1"/>
  <c r="BW42" i="2"/>
  <c r="BV42" i="2"/>
  <c r="CH44" i="2" s="1"/>
  <c r="BV42" i="1"/>
  <c r="CH44" i="1" s="1"/>
  <c r="BU42" i="1"/>
  <c r="CG44" i="1" s="1"/>
  <c r="BU42" i="2"/>
  <c r="CG44" i="2" s="1"/>
  <c r="BT42" i="2"/>
  <c r="CF44" i="2" s="1"/>
  <c r="BX43" i="2" l="1"/>
  <c r="CI44" i="2"/>
  <c r="BX43" i="1"/>
  <c r="CI44" i="1"/>
  <c r="BV43" i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<sst xmlns="http://schemas.openxmlformats.org/spreadsheetml/2006/main" count="178" uniqueCount="49">
  <si>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</si>
  <si>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</si>
  <si>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</si>
  <si>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</si>
  <si>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</si>
  <si>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</si>
  <si>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</si>
  <si>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</si>
  <si>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</si>
  <si>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</si>
  <si>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</si>
  <si>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</si>
  <si>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</si>
  <si>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</si>
  <si>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</si>
  <si>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</si>
  <si>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</si>
  <si>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</si>
  <si>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</si>
  <si>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</si>
  <si>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</si>
  <si>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</si>
  <si>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</si>
  <si>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</si>
  <si>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</si>
  <si>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</si>
  <si>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</si>
  <si>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</si>
  <si>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</si>
  <si>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</si>
  <si>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</si>
  <si>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</si>
  <si>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</si>
  <si>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</si>
  <si>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</si>
  <si>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</si>
  <si>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</si>
  <si>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</si>
  <si>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</si>
  <si>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</si>
  <si>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</si>
  <si>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</si>
  <si>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</si>
  <si>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</si>
  <si>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</si>
  <si>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</si>
  <si>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</si>
  <si>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JUNE 2023) </t>
  </si>
  <si>
    <t xml:space="preserve">PRICE WATCH (JANUARY 2016 - JULY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</si>
</sst>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43" x14ac:knownFonts="1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4">
    <xf numFmtId="0" fontId="0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64" fontId="29" fillId="0" borderId="0">
      <alignment vertical="top"/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2" fillId="0" borderId="0"/>
    <xf numFmtId="0" fontId="19" fillId="0" borderId="0"/>
    <xf numFmtId="0" fontId="19" fillId="0" borderId="0"/>
    <xf numFmtId="0" fontId="19" fillId="0" borderId="0"/>
  </cellStyleXfs>
  <cellXfs count="110">
    <xf numFmtId="0" fontId="0" fillId="0" borderId="0" xfId="0">
      <alignment vertical="center"/>
    </xf>
    <xf numFmtId="0" fontId="1" fillId="0" borderId="0" xfId="0" applyFont="1" applyAlignment="1"/>
    <xf numFmtId="0" fontId="2" fillId="2" borderId="1" xfId="0" applyFont="1" applyFill="1" applyBorder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wrapText="1"/>
    </xf>
    <xf numFmtId="2" fontId="3" fillId="0" borderId="2" xfId="2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3" fillId="0" borderId="2" xfId="3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8" fillId="0" borderId="2" xfId="4" applyNumberFormat="1" applyFont="1" applyBorder="1" applyAlignment="1" applyProtection="1">
      <alignment horizontal="right" wrapText="1"/>
    </xf>
    <xf numFmtId="2" fontId="4" fillId="0" borderId="2" xfId="5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10" fillId="0" borderId="2" xfId="7" applyNumberFormat="1" applyFont="1" applyBorder="1" applyAlignment="1" applyProtection="1">
      <alignment horizontal="right" wrapText="1"/>
    </xf>
    <xf numFmtId="2" fontId="10" fillId="0" borderId="2" xfId="4" applyNumberFormat="1" applyFont="1" applyBorder="1" applyAlignment="1" applyProtection="1">
      <alignment horizontal="right" wrapText="1"/>
    </xf>
    <xf numFmtId="2" fontId="10" fillId="0" borderId="3" xfId="7" applyNumberFormat="1" applyFont="1" applyBorder="1" applyAlignment="1" applyProtection="1">
      <alignment horizontal="right" wrapText="1"/>
    </xf>
    <xf numFmtId="2" fontId="3" fillId="0" borderId="3" xfId="1" applyNumberFormat="1" applyFont="1" applyBorder="1" applyAlignment="1" applyProtection="1">
      <alignment horizontal="right" wrapText="1"/>
    </xf>
    <xf numFmtId="2" fontId="3" fillId="0" borderId="3" xfId="8" applyNumberFormat="1" applyFont="1" applyBorder="1" applyAlignment="1" applyProtection="1">
      <alignment horizontal="right" wrapText="1"/>
    </xf>
    <xf numFmtId="2" fontId="3" fillId="0" borderId="3" xfId="4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2" fillId="0" borderId="3" xfId="1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13" fillId="0" borderId="3" xfId="4" applyNumberFormat="1" applyFont="1" applyBorder="1" applyAlignment="1" applyProtection="1">
      <alignment horizontal="right" wrapText="1"/>
    </xf>
    <xf numFmtId="2" fontId="14" fillId="0" borderId="3" xfId="2" applyNumberFormat="1" applyFont="1" applyBorder="1" applyAlignment="1" applyProtection="1">
      <alignment horizontal="right" wrapText="1"/>
    </xf>
    <xf numFmtId="2" fontId="14" fillId="0" borderId="3" xfId="4" applyNumberFormat="1" applyFont="1" applyBorder="1" applyAlignment="1" applyProtection="1">
      <alignment horizontal="right" wrapText="1"/>
    </xf>
    <xf numFmtId="2" fontId="3" fillId="0" borderId="3" xfId="2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4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0" fontId="3" fillId="0" borderId="3" xfId="1" applyFont="1" applyBorder="1" applyAlignment="1" applyProtection="1">
      <alignment horizontal="left" wrapText="1"/>
    </xf>
    <xf numFmtId="0" fontId="5" fillId="0" borderId="3" xfId="1" applyFont="1" applyBorder="1" applyAlignment="1" applyProtection="1">
      <alignment wrapText="1"/>
    </xf>
    <xf numFmtId="2" fontId="5" fillId="0" borderId="3" xfId="1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3" fillId="0" borderId="3" xfId="3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8" fillId="0" borderId="3" xfId="4" applyNumberFormat="1" applyFont="1" applyBorder="1" applyAlignment="1" applyProtection="1">
      <alignment horizontal="right" wrapText="1"/>
    </xf>
    <xf numFmtId="2" fontId="4" fillId="0" borderId="3" xfId="5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3" fillId="0" borderId="3" xfId="6" applyNumberFormat="1" applyFont="1" applyBorder="1" applyAlignment="1" applyProtection="1">
      <alignment horizontal="right" wrapText="1"/>
    </xf>
    <xf numFmtId="2" fontId="10" fillId="0" borderId="3" xfId="4" applyNumberFormat="1" applyFont="1" applyBorder="1" applyAlignment="1" applyProtection="1">
      <alignment horizontal="right" wrapText="1"/>
    </xf>
    <xf numFmtId="2" fontId="19" fillId="0" borderId="0" xfId="2" applyNumberFormat="1" applyProtection="1"/>
    <xf numFmtId="2" fontId="8" fillId="0" borderId="4" xfId="1" applyNumberFormat="1" applyFont="1" applyBorder="1" applyAlignment="1" applyProtection="1">
      <alignment horizontal="right" wrapText="1"/>
    </xf>
    <xf numFmtId="2" fontId="6" fillId="0" borderId="4" xfId="1" applyNumberFormat="1" applyFont="1" applyBorder="1" applyAlignment="1" applyProtection="1">
      <alignment horizontal="right" wrapText="1"/>
    </xf>
    <xf numFmtId="2" fontId="3" fillId="0" borderId="4" xfId="3" applyNumberFormat="1" applyFont="1" applyBorder="1" applyAlignment="1" applyProtection="1">
      <alignment horizontal="right" wrapText="1"/>
    </xf>
    <xf numFmtId="0" fontId="20" fillId="0" borderId="4" xfId="1" applyFont="1" applyBorder="1" applyAlignment="1" applyProtection="1">
      <alignment horizontal="left" wrapText="1"/>
    </xf>
    <xf numFmtId="0" fontId="21" fillId="0" borderId="0" xfId="0" applyFont="1" applyAlignment="1"/>
    <xf numFmtId="2" fontId="21" fillId="0" borderId="0" xfId="0" applyNumberFormat="1" applyFont="1" applyAlignment="1"/>
    <xf numFmtId="0" fontId="2" fillId="0" borderId="0" xfId="0" applyFont="1" applyAlignment="1"/>
    <xf numFmtId="0" fontId="20" fillId="0" borderId="0" xfId="1" applyFont="1" applyAlignment="1" applyProtection="1">
      <alignment horizontal="left"/>
    </xf>
    <xf numFmtId="0" fontId="22" fillId="0" borderId="0" xfId="0" applyFont="1" applyAlignment="1"/>
    <xf numFmtId="0" fontId="22" fillId="2" borderId="0" xfId="0" applyFont="1" applyFill="1" applyAlignment="1"/>
    <xf numFmtId="0" fontId="23" fillId="3" borderId="5" xfId="1" applyFont="1" applyFill="1" applyBorder="1" applyAlignment="1" applyProtection="1">
      <alignment horizontal="center"/>
    </xf>
    <xf numFmtId="17" fontId="23" fillId="3" borderId="5" xfId="1" applyNumberFormat="1" applyFont="1" applyFill="1" applyBorder="1" applyAlignment="1" applyProtection="1">
      <alignment horizontal="center"/>
    </xf>
    <xf numFmtId="17" fontId="23" fillId="0" borderId="5" xfId="1" applyNumberFormat="1" applyFont="1" applyBorder="1" applyAlignment="1" applyProtection="1">
      <alignment horizontal="center"/>
    </xf>
    <xf numFmtId="0" fontId="23" fillId="0" borderId="3" xfId="1" applyFont="1" applyBorder="1" applyAlignment="1" applyProtection="1">
      <alignment horizontal="left" wrapText="1"/>
    </xf>
    <xf numFmtId="0" fontId="23" fillId="0" borderId="3" xfId="1" applyFont="1" applyBorder="1" applyAlignment="1" applyProtection="1">
      <alignment wrapText="1"/>
    </xf>
    <xf numFmtId="2" fontId="23" fillId="0" borderId="3" xfId="2" applyNumberFormat="1" applyFont="1" applyBorder="1" applyAlignment="1" applyProtection="1">
      <alignment horizontal="right" wrapText="1"/>
    </xf>
    <xf numFmtId="2" fontId="23" fillId="0" borderId="3" xfId="1" applyNumberFormat="1" applyFont="1" applyBorder="1" applyAlignment="1" applyProtection="1">
      <alignment horizontal="right" wrapText="1"/>
    </xf>
    <xf numFmtId="2" fontId="23" fillId="0" borderId="3" xfId="3" applyNumberFormat="1" applyFont="1" applyBorder="1" applyAlignment="1" applyProtection="1">
      <alignment horizontal="right" wrapText="1"/>
    </xf>
    <xf numFmtId="2" fontId="23" fillId="0" borderId="3" xfId="4" applyNumberFormat="1" applyFont="1" applyBorder="1" applyAlignment="1" applyProtection="1">
      <alignment horizontal="right" wrapText="1"/>
    </xf>
    <xf numFmtId="2" fontId="23" fillId="0" borderId="3" xfId="5" applyNumberFormat="1" applyFont="1" applyBorder="1" applyAlignment="1" applyProtection="1">
      <alignment horizontal="right" wrapText="1"/>
    </xf>
    <xf numFmtId="165" fontId="23" fillId="0" borderId="3" xfId="6" applyNumberFormat="1" applyFont="1" applyBorder="1" applyAlignment="1" applyProtection="1">
      <alignment horizontal="right" wrapText="1"/>
    </xf>
    <xf numFmtId="2" fontId="24" fillId="0" borderId="3" xfId="9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7" applyNumberFormat="1" applyFont="1" applyBorder="1" applyAlignment="1" applyProtection="1">
      <alignment horizontal="right" wrapText="1"/>
    </xf>
    <xf numFmtId="2" fontId="10" fillId="0" borderId="3" xfId="8" applyNumberFormat="1" applyFont="1" applyBorder="1" applyAlignment="1" applyProtection="1">
      <alignment horizontal="right" wrapText="1"/>
    </xf>
    <xf numFmtId="2" fontId="2" fillId="0" borderId="6" xfId="0" applyNumberFormat="1" applyFont="1" applyBorder="1" applyAlignment="1">
      <alignment horizontal="right" wrapText="1"/>
    </xf>
    <xf numFmtId="2" fontId="25" fillId="0" borderId="0" xfId="2" applyNumberFormat="1" applyFont="1" applyProtection="1"/>
    <xf numFmtId="2" fontId="22" fillId="0" borderId="0" xfId="0" applyNumberFormat="1" applyFont="1" applyAlignment="1"/>
    <xf numFmtId="2" fontId="23" fillId="0" borderId="4" xfId="1" applyNumberFormat="1" applyFont="1" applyBorder="1" applyAlignment="1" applyProtection="1">
      <alignment horizontal="right" wrapText="1"/>
    </xf>
    <xf numFmtId="2" fontId="24" fillId="0" borderId="4" xfId="4" applyNumberFormat="1" applyFont="1" applyBorder="1" applyAlignment="1" applyProtection="1">
      <alignment horizontal="right" wrapText="1"/>
    </xf>
    <xf numFmtId="2" fontId="23" fillId="0" borderId="4" xfId="3" applyNumberFormat="1" applyFont="1" applyBorder="1" applyAlignment="1" applyProtection="1">
      <alignment horizontal="right" wrapText="1"/>
    </xf>
    <xf numFmtId="2" fontId="24" fillId="0" borderId="4" xfId="9" applyNumberFormat="1" applyFont="1" applyBorder="1" applyAlignment="1" applyProtection="1">
      <alignment horizontal="right" wrapText="1"/>
    </xf>
    <xf numFmtId="165" fontId="23" fillId="0" borderId="4" xfId="6" applyNumberFormat="1" applyFont="1" applyBorder="1" applyAlignment="1" applyProtection="1">
      <alignment horizontal="right" wrapText="1"/>
    </xf>
    <xf numFmtId="0" fontId="26" fillId="0" borderId="4" xfId="1" applyFont="1" applyBorder="1" applyAlignment="1" applyProtection="1">
      <alignment horizontal="left" wrapText="1"/>
    </xf>
    <xf numFmtId="0" fontId="27" fillId="0" borderId="0" xfId="0" applyFont="1" applyAlignment="1"/>
    <xf numFmtId="2" fontId="27" fillId="0" borderId="0" xfId="0" applyNumberFormat="1" applyFont="1" applyAlignment="1"/>
    <xf numFmtId="0" fontId="26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1" fillId="0" borderId="3" xfId="4" applyNumberFormat="1" applyFont="1" applyBorder="1" applyAlignment="1" applyProtection="1">
      <alignment horizontal="right" wrapText="1"/>
    </xf>
    <xf numFmtId="43" fontId="31" fillId="0" borderId="3" xfId="6" applyNumberFormat="1" applyFont="1" applyBorder="1" applyAlignment="1" applyProtection="1">
      <alignment horizontal="right" wrapText="1"/>
    </xf>
    <xf numFmtId="0" fontId="3" fillId="0" borderId="3" xfId="1" applyFont="1" applyBorder="1" applyAlignment="1" applyProtection="1">
      <alignment wrapText="1"/>
    </xf>
    <xf numFmtId="2" fontId="31" fillId="0" borderId="3" xfId="2" applyNumberFormat="1" applyFont="1" applyBorder="1" applyAlignment="1" applyProtection="1">
      <alignment horizontal="right" wrapText="1"/>
    </xf>
    <xf numFmtId="2" fontId="31" fillId="0" borderId="3" xfId="10" applyNumberFormat="1" applyFont="1" applyBorder="1" applyAlignment="1">
      <alignment horizontal="right" wrapText="1"/>
    </xf>
    <xf numFmtId="0" fontId="33" fillId="0" borderId="0" xfId="0" applyFont="1">
      <alignment vertical="center"/>
    </xf>
    <xf numFmtId="2" fontId="34" fillId="0" borderId="3" xfId="4" applyNumberFormat="1" applyFont="1" applyBorder="1" applyAlignment="1" applyProtection="1">
      <alignment horizontal="right" wrapText="1"/>
    </xf>
    <xf numFmtId="2" fontId="35" fillId="0" borderId="3" xfId="1" applyNumberFormat="1" applyFont="1" applyBorder="1" applyAlignment="1" applyProtection="1">
      <alignment horizontal="right" wrapText="1"/>
    </xf>
    <xf numFmtId="2" fontId="36" fillId="0" borderId="3" xfId="4" applyNumberFormat="1" applyFont="1" applyBorder="1" applyAlignment="1" applyProtection="1">
      <alignment horizontal="right" wrapText="1"/>
    </xf>
    <xf numFmtId="2" fontId="37" fillId="0" borderId="3" xfId="4" applyNumberFormat="1" applyFont="1" applyBorder="1" applyAlignment="1" applyProtection="1">
      <alignment horizontal="right" wrapText="1"/>
    </xf>
    <xf numFmtId="2" fontId="3" fillId="0" borderId="3" xfId="11" applyNumberFormat="1" applyFont="1" applyBorder="1" applyAlignment="1">
      <alignment horizontal="right" wrapText="1"/>
    </xf>
    <xf numFmtId="2" fontId="3" fillId="0" borderId="3" xfId="12" applyNumberFormat="1" applyFont="1" applyBorder="1" applyAlignment="1">
      <alignment horizontal="right" wrapText="1"/>
    </xf>
    <xf numFmtId="2" fontId="3" fillId="0" borderId="3" xfId="13" applyNumberFormat="1" applyFont="1" applyBorder="1" applyAlignment="1">
      <alignment horizontal="right" wrapText="1"/>
    </xf>
    <xf numFmtId="0" fontId="38" fillId="0" borderId="0" xfId="0" applyFont="1">
      <alignment vertical="center"/>
    </xf>
    <xf numFmtId="2" fontId="39" fillId="0" borderId="3" xfId="4" applyNumberFormat="1" applyFont="1" applyBorder="1" applyAlignment="1" applyProtection="1">
      <alignment horizontal="right" wrapText="1"/>
    </xf>
    <xf numFmtId="2" fontId="39" fillId="0" borderId="0" xfId="4" applyNumberFormat="1" applyFont="1" applyAlignment="1" applyProtection="1">
      <alignment horizontal="right" wrapText="1"/>
    </xf>
    <xf numFmtId="2" fontId="40" fillId="0" borderId="3" xfId="4" applyNumberFormat="1" applyFont="1" applyBorder="1" applyAlignment="1" applyProtection="1">
      <alignment horizontal="right" wrapText="1"/>
    </xf>
    <xf numFmtId="2" fontId="41" fillId="0" borderId="3" xfId="10" applyNumberFormat="1" applyFont="1" applyBorder="1" applyAlignment="1">
      <alignment horizontal="right" wrapText="1"/>
    </xf>
    <xf numFmtId="2" fontId="41" fillId="0" borderId="4" xfId="10" applyNumberFormat="1" applyFont="1" applyBorder="1" applyAlignment="1">
      <alignment horizontal="right" wrapText="1"/>
    </xf>
    <xf numFmtId="2" fontId="42" fillId="0" borderId="3" xfId="1" applyNumberFormat="1" applyFont="1" applyBorder="1" applyAlignment="1" applyProtection="1">
      <alignment horizontal="right" wrapText="1"/>
    </xf>
    <xf numFmtId="0" fontId="38" fillId="0" borderId="0" xfId="0" applyFont="1" applyAlignment="1">
      <alignment horizontal="center" vertical="center"/>
    </xf>
    <xf numFmtId="2" fontId="0" fillId="0" borderId="3" xfId="0" applyNumberFormat="1" applyBorder="1">
      <alignment vertical="center"/>
    </xf>
  </cellXfs>
  <cellStyles count="14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2 2" xfId="11" xr:uid="{00000000-0005-0000-0000-000009000000}"/>
    <cellStyle name="Normal_Sheet2 3" xfId="12" xr:uid="{00000000-0005-0000-0000-00000A000000}"/>
    <cellStyle name="Normal_Sheet3" xfId="2" xr:uid="{00000000-0005-0000-0000-00000B000000}"/>
    <cellStyle name="Normal_Sheet6" xfId="10" xr:uid="{00000000-0005-0000-0000-00000C000000}"/>
    <cellStyle name="Normal_Sheet7" xfId="13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Q61"/>
  <sheetViews>
    <sheetView tabSelected="1" zoomScale="110" zoomScaleNormal="110" workbookViewId="0">
      <pane xSplit="1" ySplit="4" topLeftCell="CB22" activePane="bottomRight" state="frozen"/>
      <selection pane="topRight"/>
      <selection pane="bottomLeft"/>
      <selection pane="bottomRight" activeCell="CQ25" sqref="CQ25"/>
    </sheetView>
  </sheetViews>
  <sheetFormatPr defaultRowHeight="15" customHeight="1" x14ac:dyDescent="0.25"/>
  <cols>
    <col min="1" max="1" width="19.7109375" style="58" customWidth="1"/>
    <col min="2" max="2" width="25.42578125" style="58" customWidth="1"/>
    <col min="3" max="3" width="10.28515625" style="58" customWidth="1"/>
    <col min="4" max="4" width="9.5703125" style="58" customWidth="1"/>
    <col min="5" max="5" width="8.7109375" style="58" customWidth="1"/>
    <col min="6" max="16" width="8" style="58" customWidth="1"/>
    <col min="17" max="20" width="9.28515625" style="58"/>
    <col min="21" max="21" width="8.7109375" style="58" customWidth="1"/>
    <col min="22" max="24" width="9.28515625" style="58"/>
    <col min="25" max="25" width="9.28515625" style="58" customWidth="1"/>
    <col min="26" max="27" width="9.7109375" style="58" customWidth="1"/>
    <col min="28" max="31" width="9.28515625" style="58"/>
    <col min="32" max="32" width="10.28515625" style="58" customWidth="1"/>
    <col min="33" max="83" width="9.28515625" style="58"/>
    <col min="84" max="84" width="9.5703125" style="58" bestFit="1" customWidth="1"/>
    <col min="85" max="85" width="9.7109375" style="58" bestFit="1" customWidth="1"/>
    <col min="86" max="88" width="9.140625" style="58"/>
    <col min="89" max="89" width="9.7109375" style="58" bestFit="1" customWidth="1"/>
    <col min="90" max="93" width="9.140625" style="58"/>
    <col min="94" max="94" width="9.7109375" style="58" bestFit="1" customWidth="1"/>
    <col min="95" max="95" width="10.140625" style="58" customWidth="1"/>
    <col min="96" max="16384" width="9.140625" style="58"/>
  </cols>
  <sheetData>
    <row r="2" spans="1:95" ht="15" customHeight="1" x14ac:dyDescent="0.25">
      <c r="C2" s="108" t="s">
        <v>43</v>
      </c>
      <c r="D2" s="108"/>
      <c r="E2" s="108"/>
      <c r="F2" s="108"/>
      <c r="G2" s="108"/>
    </row>
    <row r="3" spans="1:95" ht="15" customHeight="1" x14ac:dyDescent="0.25">
      <c r="C3" s="93" t="s">
        <v>48</v>
      </c>
    </row>
    <row r="4" spans="1:95" s="59" customFormat="1" ht="15" customHeight="1" x14ac:dyDescent="0.25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  <c r="CH4" s="61">
        <v>44896</v>
      </c>
      <c r="CI4" s="61">
        <v>44927</v>
      </c>
      <c r="CJ4" s="61">
        <v>44958</v>
      </c>
      <c r="CK4" s="61">
        <v>44986</v>
      </c>
      <c r="CL4" s="61">
        <v>45017</v>
      </c>
      <c r="CM4" s="61">
        <v>45047</v>
      </c>
      <c r="CN4" s="61">
        <v>45078</v>
      </c>
      <c r="CO4" s="61">
        <v>45108</v>
      </c>
      <c r="CP4" s="61">
        <v>45139</v>
      </c>
      <c r="CQ4" s="61">
        <v>45170</v>
      </c>
    </row>
    <row r="5" spans="1:95" ht="15" customHeight="1" x14ac:dyDescent="0.25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5">
        <v>4620</v>
      </c>
      <c r="CE5" s="23">
        <v>4044.4444444444443</v>
      </c>
      <c r="CF5" s="23">
        <v>4045.4545454545455</v>
      </c>
      <c r="CG5" s="96">
        <v>4125</v>
      </c>
      <c r="CH5" s="97">
        <v>4196.1538461538503</v>
      </c>
      <c r="CI5" s="98">
        <v>4218.1538461538503</v>
      </c>
      <c r="CJ5" s="98">
        <v>4220</v>
      </c>
      <c r="CK5" s="77">
        <v>4220.1499999999996</v>
      </c>
      <c r="CL5" s="77">
        <v>4259.43</v>
      </c>
      <c r="CM5" s="77">
        <v>4050</v>
      </c>
      <c r="CN5" s="102">
        <v>3853.8461538461502</v>
      </c>
      <c r="CO5" s="104">
        <v>3858.8235294117599</v>
      </c>
      <c r="CP5" s="105">
        <v>3788.2352941176468</v>
      </c>
      <c r="CQ5" s="105">
        <v>3887.7262443438894</v>
      </c>
    </row>
    <row r="6" spans="1:95" ht="15" customHeight="1" x14ac:dyDescent="0.25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5">
        <v>4670</v>
      </c>
      <c r="CE6" s="23">
        <v>4684</v>
      </c>
      <c r="CF6" s="23">
        <v>4675</v>
      </c>
      <c r="CG6" s="96">
        <v>4875</v>
      </c>
      <c r="CH6" s="97">
        <v>4800</v>
      </c>
      <c r="CI6" s="98">
        <v>4840</v>
      </c>
      <c r="CJ6" s="98">
        <v>4850</v>
      </c>
      <c r="CK6" s="100">
        <v>4940</v>
      </c>
      <c r="CL6" s="77">
        <v>4965.1499999999996</v>
      </c>
      <c r="CM6" s="77">
        <v>4900</v>
      </c>
      <c r="CN6" s="58">
        <v>4381.1499999999996</v>
      </c>
      <c r="CO6" s="104">
        <v>4387.3587200000002</v>
      </c>
      <c r="CP6" s="105">
        <v>4390</v>
      </c>
      <c r="CQ6" s="105">
        <v>4398</v>
      </c>
    </row>
    <row r="7" spans="1:95" ht="15" customHeight="1" x14ac:dyDescent="0.25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5">
        <v>4920</v>
      </c>
      <c r="CE7" s="23">
        <v>4928.2857142857101</v>
      </c>
      <c r="CF7" s="23">
        <v>4940.2857142857101</v>
      </c>
      <c r="CG7" s="96">
        <v>4960</v>
      </c>
      <c r="CH7" s="97">
        <v>4933.3333333333303</v>
      </c>
      <c r="CI7" s="98">
        <v>4936.6666666666697</v>
      </c>
      <c r="CJ7" s="98">
        <v>4914</v>
      </c>
      <c r="CK7" s="77">
        <v>4915</v>
      </c>
      <c r="CL7" s="77">
        <v>4950.25</v>
      </c>
      <c r="CM7" s="77">
        <v>4850</v>
      </c>
      <c r="CN7" s="58">
        <v>4525.22</v>
      </c>
      <c r="CO7" s="104">
        <v>4534.375</v>
      </c>
      <c r="CP7" s="105">
        <v>4577.2727272727298</v>
      </c>
      <c r="CQ7" s="105">
        <v>4785.7142857142853</v>
      </c>
    </row>
    <row r="8" spans="1:95" ht="15" customHeight="1" x14ac:dyDescent="0.25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5">
        <v>4119.2307692307704</v>
      </c>
      <c r="CE8" s="23">
        <v>4406.25</v>
      </c>
      <c r="CF8" s="23">
        <v>4361.5384615384619</v>
      </c>
      <c r="CG8" s="96">
        <v>4368.5714285714303</v>
      </c>
      <c r="CH8" s="97">
        <v>4285</v>
      </c>
      <c r="CI8" s="98">
        <v>4256.25</v>
      </c>
      <c r="CJ8" s="98">
        <v>4370</v>
      </c>
      <c r="CK8" s="77">
        <v>4375</v>
      </c>
      <c r="CL8" s="77">
        <v>4437.5</v>
      </c>
      <c r="CM8" s="77">
        <v>4143.75</v>
      </c>
      <c r="CN8" s="102">
        <v>4081.25</v>
      </c>
      <c r="CO8" s="104">
        <v>4095.45454545455</v>
      </c>
      <c r="CP8" s="105">
        <v>4230</v>
      </c>
      <c r="CQ8" s="105">
        <v>4297.5909090909099</v>
      </c>
    </row>
    <row r="9" spans="1:95" ht="15" customHeight="1" x14ac:dyDescent="0.25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5">
        <v>4309.0909090909099</v>
      </c>
      <c r="CE9" s="23">
        <v>4100</v>
      </c>
      <c r="CF9" s="23">
        <v>4164.2857142857147</v>
      </c>
      <c r="CG9" s="96">
        <v>4204.166666666667</v>
      </c>
      <c r="CH9" s="97">
        <v>4182.1428571428569</v>
      </c>
      <c r="CI9" s="98">
        <v>4183.1428571428596</v>
      </c>
      <c r="CJ9" s="98">
        <v>4232.7272727272702</v>
      </c>
      <c r="CK9" s="77">
        <v>4232.75</v>
      </c>
      <c r="CL9" s="77">
        <v>4256.1400000000003</v>
      </c>
      <c r="CM9" s="77">
        <v>3991.6666666666702</v>
      </c>
      <c r="CN9" s="102">
        <v>3825</v>
      </c>
      <c r="CO9" s="104">
        <v>3586.6666666666702</v>
      </c>
      <c r="CP9" s="105">
        <v>3746.6666666666665</v>
      </c>
      <c r="CQ9" s="105">
        <v>3983.3333333333335</v>
      </c>
    </row>
    <row r="10" spans="1:95" ht="15" customHeight="1" x14ac:dyDescent="0.25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5">
        <v>4183.3263014324202</v>
      </c>
      <c r="CE10" s="58">
        <v>4474.2904048337496</v>
      </c>
      <c r="CF10" s="23">
        <v>4573.3254055322004</v>
      </c>
      <c r="CG10" s="96">
        <v>4600</v>
      </c>
      <c r="CH10" s="97">
        <v>4500</v>
      </c>
      <c r="CI10" s="98">
        <v>4508.3333333333303</v>
      </c>
      <c r="CJ10" s="77">
        <v>4511.5941214840996</v>
      </c>
      <c r="CK10" s="77">
        <v>4511.6000000000004</v>
      </c>
      <c r="CL10" s="77">
        <v>4520.1499999999996</v>
      </c>
      <c r="CM10" s="77">
        <v>4512.9193637043572</v>
      </c>
      <c r="CN10" s="58">
        <v>4215.1499999999996</v>
      </c>
      <c r="CO10" s="58">
        <v>4228.29</v>
      </c>
      <c r="CP10" s="105">
        <v>4000</v>
      </c>
      <c r="CQ10" s="105">
        <v>4000</v>
      </c>
    </row>
    <row r="11" spans="1:95" ht="15" customHeight="1" x14ac:dyDescent="0.25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5">
        <v>4567.5</v>
      </c>
      <c r="CE11" s="23">
        <v>4139.090909090909</v>
      </c>
      <c r="CF11" s="23">
        <v>4176.9230769230771</v>
      </c>
      <c r="CG11" s="96">
        <v>4250</v>
      </c>
      <c r="CH11" s="97">
        <v>4507.1428571428569</v>
      </c>
      <c r="CI11" s="98">
        <v>4666.6666666666697</v>
      </c>
      <c r="CJ11" s="98">
        <v>4681.4285714285697</v>
      </c>
      <c r="CK11" s="77">
        <v>4681.45</v>
      </c>
      <c r="CL11" s="77">
        <v>4812.5</v>
      </c>
      <c r="CM11" s="77">
        <v>5016.6666666666697</v>
      </c>
      <c r="CN11" s="102">
        <v>4621.4285714285697</v>
      </c>
      <c r="CO11" s="104">
        <v>4627.7777777777801</v>
      </c>
      <c r="CP11" s="105">
        <v>4635.7142857142899</v>
      </c>
      <c r="CQ11" s="105">
        <v>4694.4444444444398</v>
      </c>
    </row>
    <row r="12" spans="1:95" ht="15" customHeight="1" x14ac:dyDescent="0.25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5">
        <v>4537.5</v>
      </c>
      <c r="CE12" s="23">
        <v>4650</v>
      </c>
      <c r="CF12" s="23">
        <v>4660</v>
      </c>
      <c r="CG12" s="96">
        <v>4950</v>
      </c>
      <c r="CH12" s="97">
        <v>4883.3333333333303</v>
      </c>
      <c r="CI12" s="98">
        <v>4886.6666666666697</v>
      </c>
      <c r="CJ12" s="98">
        <v>4889</v>
      </c>
      <c r="CK12" s="100">
        <v>4870</v>
      </c>
      <c r="CL12" s="77">
        <v>4900</v>
      </c>
      <c r="CM12" s="77">
        <v>4833.3333333333303</v>
      </c>
      <c r="CN12" s="58">
        <v>4577.1499999999996</v>
      </c>
      <c r="CO12" s="58">
        <v>4579.87</v>
      </c>
      <c r="CP12" s="105">
        <v>4766.6666666666697</v>
      </c>
      <c r="CQ12" s="105">
        <v>4789.2550000000001</v>
      </c>
    </row>
    <row r="13" spans="1:95" ht="15" customHeight="1" x14ac:dyDescent="0.25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5">
        <v>4525.6525665389599</v>
      </c>
      <c r="CE13" s="23">
        <v>4528.5714285714303</v>
      </c>
      <c r="CF13" s="23">
        <v>4550</v>
      </c>
      <c r="CG13" s="96">
        <v>4558.5714285714303</v>
      </c>
      <c r="CH13" s="97">
        <v>4563.3333333333303</v>
      </c>
      <c r="CI13" s="98">
        <v>4570</v>
      </c>
      <c r="CJ13" s="98">
        <v>4584.2857142857101</v>
      </c>
      <c r="CK13" s="77">
        <v>4584.3</v>
      </c>
      <c r="CL13" s="77">
        <v>4580.3500000000004</v>
      </c>
      <c r="CM13" s="77">
        <v>4000</v>
      </c>
      <c r="CN13" s="102">
        <v>3757.1428571428573</v>
      </c>
      <c r="CO13" s="102">
        <v>3785.2857142859998</v>
      </c>
      <c r="CP13" s="105">
        <v>4000</v>
      </c>
      <c r="CQ13" s="105">
        <v>4000</v>
      </c>
    </row>
    <row r="14" spans="1:95" ht="15" customHeight="1" x14ac:dyDescent="0.25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5">
        <v>4392.8571428571431</v>
      </c>
      <c r="CE14" s="23">
        <v>4361.1111111111113</v>
      </c>
      <c r="CF14" s="23">
        <v>4370</v>
      </c>
      <c r="CG14" s="96">
        <v>4611.1111111111113</v>
      </c>
      <c r="CH14" s="97">
        <v>4657.1428571428596</v>
      </c>
      <c r="CI14" s="98">
        <v>4663.3333333333303</v>
      </c>
      <c r="CJ14" s="98">
        <v>4677.1428571428596</v>
      </c>
      <c r="CK14" s="77">
        <v>4677.1499999999996</v>
      </c>
      <c r="CL14" s="77">
        <v>4711.1111111111104</v>
      </c>
      <c r="CM14" s="77">
        <v>4428.5714285714284</v>
      </c>
      <c r="CN14" s="102">
        <v>4393.75</v>
      </c>
      <c r="CO14" s="104">
        <v>4392.8571428571404</v>
      </c>
      <c r="CP14" s="105">
        <v>4377.7777777777774</v>
      </c>
      <c r="CQ14" s="105">
        <v>4493.75</v>
      </c>
    </row>
    <row r="15" spans="1:95" ht="15" customHeight="1" x14ac:dyDescent="0.25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5">
        <v>4368.75</v>
      </c>
      <c r="CE15" s="23">
        <v>4375</v>
      </c>
      <c r="CF15" s="23">
        <v>4139.2857142857147</v>
      </c>
      <c r="CG15" s="96">
        <v>4202.7777777777774</v>
      </c>
      <c r="CH15" s="97">
        <v>4250</v>
      </c>
      <c r="CI15" s="98">
        <v>4301.25</v>
      </c>
      <c r="CJ15" s="98">
        <v>4331.25</v>
      </c>
      <c r="CK15" s="77">
        <v>4331.3</v>
      </c>
      <c r="CL15" s="77">
        <v>4410.1000000000004</v>
      </c>
      <c r="CM15" s="77">
        <v>3971.4285714285716</v>
      </c>
      <c r="CN15" s="102">
        <v>3550</v>
      </c>
      <c r="CO15" s="104">
        <v>3518.75</v>
      </c>
      <c r="CP15" s="105">
        <v>3552.2222222222199</v>
      </c>
      <c r="CQ15" s="105">
        <v>3883.3333333333335</v>
      </c>
    </row>
    <row r="16" spans="1:95" ht="15" customHeight="1" x14ac:dyDescent="0.25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5">
        <v>4510</v>
      </c>
      <c r="CE16" s="23">
        <v>4533.3333333333303</v>
      </c>
      <c r="CF16" s="23">
        <v>4551.6666666666697</v>
      </c>
      <c r="CG16" s="96">
        <v>4530</v>
      </c>
      <c r="CH16" s="97">
        <v>4578.5714285714303</v>
      </c>
      <c r="CI16" s="98">
        <v>4678.5714285714303</v>
      </c>
      <c r="CJ16" s="98">
        <v>4690</v>
      </c>
      <c r="CK16" s="98">
        <v>4690</v>
      </c>
      <c r="CL16" s="77">
        <v>4700</v>
      </c>
      <c r="CM16" s="77">
        <v>4350</v>
      </c>
      <c r="CN16" s="102">
        <v>4007.1428571428601</v>
      </c>
      <c r="CO16" s="104">
        <v>4050.3850000000002</v>
      </c>
      <c r="CP16" s="105">
        <v>3971.4285714285716</v>
      </c>
      <c r="CQ16" s="105">
        <v>3971.4285714285716</v>
      </c>
    </row>
    <row r="17" spans="1:95" ht="15" customHeight="1" x14ac:dyDescent="0.25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5">
        <v>4461.5384615384601</v>
      </c>
      <c r="CE17" s="23">
        <v>4454.1666666666697</v>
      </c>
      <c r="CF17" s="23">
        <v>4430</v>
      </c>
      <c r="CG17" s="96">
        <v>4464.2857142857101</v>
      </c>
      <c r="CH17" s="97">
        <v>4491.4285714285697</v>
      </c>
      <c r="CI17" s="98">
        <v>4498.75</v>
      </c>
      <c r="CJ17" s="98">
        <v>4498.5714285714303</v>
      </c>
      <c r="CK17" s="77">
        <v>4498.58</v>
      </c>
      <c r="CL17" s="77">
        <v>4500.1499999999996</v>
      </c>
      <c r="CM17" s="77">
        <v>3837.1428571428573</v>
      </c>
      <c r="CN17" s="102">
        <v>3545</v>
      </c>
      <c r="CO17" s="104">
        <v>3555.89</v>
      </c>
      <c r="CP17" s="105">
        <v>3566.6666666666702</v>
      </c>
      <c r="CQ17" s="105">
        <v>3626.1748809523815</v>
      </c>
    </row>
    <row r="18" spans="1:95" ht="15" customHeight="1" x14ac:dyDescent="0.25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5">
        <v>4650</v>
      </c>
      <c r="CE18" s="23">
        <v>4682.1428571428596</v>
      </c>
      <c r="CF18" s="23">
        <v>4566.666666666667</v>
      </c>
      <c r="CG18" s="96">
        <v>4334.375</v>
      </c>
      <c r="CH18" s="97">
        <v>4300</v>
      </c>
      <c r="CI18" s="98">
        <v>4413.541666666667</v>
      </c>
      <c r="CJ18" s="98">
        <v>4423.5714285714303</v>
      </c>
      <c r="CK18" s="77">
        <v>4423.6000000000004</v>
      </c>
      <c r="CL18" s="77">
        <v>4430.25</v>
      </c>
      <c r="CM18" s="77">
        <v>3888.4615384615386</v>
      </c>
      <c r="CN18" s="102">
        <v>3288.4615384615386</v>
      </c>
      <c r="CO18" s="104">
        <v>3293.3333333333298</v>
      </c>
      <c r="CP18" s="105">
        <v>3330</v>
      </c>
      <c r="CQ18" s="105">
        <v>3450.0641025641016</v>
      </c>
    </row>
    <row r="19" spans="1:95" ht="15" customHeight="1" x14ac:dyDescent="0.25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5">
        <v>4402.6315789473701</v>
      </c>
      <c r="CE19" s="23">
        <v>4343.333333333333</v>
      </c>
      <c r="CF19" s="23">
        <v>4225</v>
      </c>
      <c r="CG19" s="96">
        <v>4222.5806451612907</v>
      </c>
      <c r="CH19" s="97">
        <v>4229.2307692307704</v>
      </c>
      <c r="CI19" s="98">
        <v>4119.2307692307695</v>
      </c>
      <c r="CJ19" s="98">
        <v>4179.411764705882</v>
      </c>
      <c r="CK19" s="100">
        <v>4242.105263157895</v>
      </c>
      <c r="CL19" s="77">
        <v>4252.51</v>
      </c>
      <c r="CM19" s="77">
        <v>4039.2857142857142</v>
      </c>
      <c r="CN19" s="102">
        <v>3878.5714285714298</v>
      </c>
      <c r="CO19" s="104">
        <v>3846.6666666666702</v>
      </c>
      <c r="CP19" s="105">
        <v>3626.6666666666665</v>
      </c>
      <c r="CQ19" s="105">
        <v>3847.7976190476202</v>
      </c>
    </row>
    <row r="20" spans="1:95" ht="15" customHeight="1" x14ac:dyDescent="0.25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5">
        <v>4655.3019673230201</v>
      </c>
      <c r="CE20" s="23">
        <v>4616.6666666666697</v>
      </c>
      <c r="CF20" s="23">
        <v>4628.5714285714303</v>
      </c>
      <c r="CG20" s="96">
        <v>4630</v>
      </c>
      <c r="CH20" s="97">
        <v>4650</v>
      </c>
      <c r="CI20" s="98">
        <v>4660</v>
      </c>
      <c r="CJ20" s="98">
        <v>4680</v>
      </c>
      <c r="CK20" s="77">
        <v>4680.1000000000004</v>
      </c>
      <c r="CL20" s="77">
        <v>4750.1499999999996</v>
      </c>
      <c r="CM20" s="77">
        <v>3985.7142857142899</v>
      </c>
      <c r="CN20" s="58">
        <v>3650.15</v>
      </c>
      <c r="CO20" s="102">
        <v>3655.45</v>
      </c>
      <c r="CP20" s="77">
        <v>3633.5940476190499</v>
      </c>
      <c r="CQ20" s="105">
        <v>3644.4444444444443</v>
      </c>
    </row>
    <row r="21" spans="1:95" ht="15" customHeight="1" x14ac:dyDescent="0.25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5">
        <v>4662.5</v>
      </c>
      <c r="CE21" s="23">
        <v>4696.1538461538503</v>
      </c>
      <c r="CF21" s="23">
        <v>4675</v>
      </c>
      <c r="CG21" s="96">
        <v>4704.1666666666697</v>
      </c>
      <c r="CH21" s="97">
        <v>4745.8333333333303</v>
      </c>
      <c r="CI21" s="98">
        <v>4845.8333333333303</v>
      </c>
      <c r="CJ21" s="98">
        <v>4822.7272727272702</v>
      </c>
      <c r="CK21" s="77">
        <v>4822.75</v>
      </c>
      <c r="CL21" s="77">
        <v>4840.1499999999996</v>
      </c>
      <c r="CM21" s="77">
        <v>3961.5384615384614</v>
      </c>
      <c r="CN21" s="102">
        <v>3825</v>
      </c>
      <c r="CO21" s="104">
        <v>3897.0588235294099</v>
      </c>
      <c r="CP21" s="105">
        <v>3885.2941176470599</v>
      </c>
      <c r="CQ21" s="105">
        <v>3897.0588235294099</v>
      </c>
    </row>
    <row r="22" spans="1:95" ht="15" customHeight="1" x14ac:dyDescent="0.25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5">
        <v>4297.5</v>
      </c>
      <c r="CE22" s="23">
        <v>4433.333333333333</v>
      </c>
      <c r="CF22" s="23">
        <v>4500</v>
      </c>
      <c r="CG22" s="96">
        <v>4566.6666666666697</v>
      </c>
      <c r="CH22" s="97">
        <v>4630</v>
      </c>
      <c r="CI22" s="98">
        <v>4583.333333333333</v>
      </c>
      <c r="CJ22" s="98">
        <v>4741.666666666667</v>
      </c>
      <c r="CK22" s="77">
        <v>4741.6499999999996</v>
      </c>
      <c r="CL22" s="77">
        <v>4750.25</v>
      </c>
      <c r="CM22" s="77">
        <v>4412.5</v>
      </c>
      <c r="CN22" s="58">
        <v>4130.84</v>
      </c>
      <c r="CO22" s="104">
        <v>4142.8571428571404</v>
      </c>
      <c r="CP22" s="105">
        <v>4177.7777777777801</v>
      </c>
      <c r="CQ22" s="105">
        <v>4291.666666666667</v>
      </c>
    </row>
    <row r="23" spans="1:95" ht="15" customHeight="1" x14ac:dyDescent="0.25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5">
        <v>4578.5714285714303</v>
      </c>
      <c r="CE23" s="23">
        <v>4600</v>
      </c>
      <c r="CF23" s="23">
        <v>4611.1111111111104</v>
      </c>
      <c r="CG23" s="96">
        <v>4628.5714285714303</v>
      </c>
      <c r="CH23" s="97">
        <v>4883.333333333333</v>
      </c>
      <c r="CI23" s="98">
        <v>4885</v>
      </c>
      <c r="CJ23" s="98">
        <v>4865</v>
      </c>
      <c r="CK23" s="77">
        <v>4865.1000000000004</v>
      </c>
      <c r="CL23" s="77">
        <v>4960.8</v>
      </c>
      <c r="CM23" s="77">
        <v>4855</v>
      </c>
      <c r="CN23" s="102">
        <v>4630</v>
      </c>
      <c r="CO23" s="104">
        <v>4579.1666666666697</v>
      </c>
      <c r="CP23" s="105">
        <v>4583.6363636363603</v>
      </c>
      <c r="CQ23" s="105">
        <v>4666.666666666667</v>
      </c>
    </row>
    <row r="24" spans="1:95" ht="15" customHeight="1" x14ac:dyDescent="0.25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5">
        <v>4102.5</v>
      </c>
      <c r="CE24" s="23">
        <v>4109.6666666666697</v>
      </c>
      <c r="CF24" s="23">
        <v>4100</v>
      </c>
      <c r="CG24" s="96">
        <v>4435</v>
      </c>
      <c r="CH24" s="97">
        <v>4466.6666666666697</v>
      </c>
      <c r="CI24" s="98">
        <v>4666.666666666667</v>
      </c>
      <c r="CJ24" s="98">
        <v>4675</v>
      </c>
      <c r="CK24" s="77">
        <v>4675.1000000000004</v>
      </c>
      <c r="CL24" s="77">
        <v>4699.9799999999996</v>
      </c>
      <c r="CM24" s="77">
        <v>4524.4444444444398</v>
      </c>
      <c r="CN24" s="58">
        <v>4390.6400000000003</v>
      </c>
      <c r="CO24" s="104">
        <v>4432.1428571428596</v>
      </c>
      <c r="CP24" s="105">
        <v>4400</v>
      </c>
      <c r="CQ24" s="105">
        <v>4406.666666666667</v>
      </c>
    </row>
    <row r="25" spans="1:95" ht="15" customHeight="1" x14ac:dyDescent="0.25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5">
        <v>4020</v>
      </c>
      <c r="CE25" s="23">
        <v>4373</v>
      </c>
      <c r="CF25" s="23">
        <v>4375.5</v>
      </c>
      <c r="CG25" s="96">
        <v>4391.6666666666697</v>
      </c>
      <c r="CH25" s="97">
        <v>4416.666666666667</v>
      </c>
      <c r="CI25" s="98">
        <v>4426.6666666666697</v>
      </c>
      <c r="CJ25" s="98">
        <v>4454.2857142857101</v>
      </c>
      <c r="CK25" s="77">
        <v>4454.3</v>
      </c>
      <c r="CL25" s="77">
        <v>4435</v>
      </c>
      <c r="CM25" s="77">
        <v>4500</v>
      </c>
      <c r="CN25" s="58">
        <v>4153.97</v>
      </c>
      <c r="CO25" s="104">
        <v>4195.4545454545496</v>
      </c>
      <c r="CP25" s="105">
        <v>4250</v>
      </c>
      <c r="CQ25" s="105">
        <v>4270</v>
      </c>
    </row>
    <row r="26" spans="1:95" ht="15" customHeight="1" x14ac:dyDescent="0.25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5">
        <v>4416.666666666667</v>
      </c>
      <c r="CE26" s="23">
        <v>4433.3333333333303</v>
      </c>
      <c r="CF26" s="23">
        <v>4491.666666666667</v>
      </c>
      <c r="CG26" s="96">
        <v>4504</v>
      </c>
      <c r="CH26" s="97">
        <v>4581.25</v>
      </c>
      <c r="CI26" s="98">
        <v>4590.6666666666697</v>
      </c>
      <c r="CJ26" s="98">
        <v>4500</v>
      </c>
      <c r="CK26" s="100">
        <v>4650</v>
      </c>
      <c r="CL26" s="77">
        <v>4660.3</v>
      </c>
      <c r="CM26" s="77">
        <v>3975</v>
      </c>
      <c r="CN26" s="102">
        <v>3650</v>
      </c>
      <c r="CO26" s="104">
        <v>3630</v>
      </c>
      <c r="CP26" s="105">
        <v>3865</v>
      </c>
      <c r="CQ26" s="105">
        <v>3968</v>
      </c>
    </row>
    <row r="27" spans="1:95" ht="15" customHeight="1" x14ac:dyDescent="0.25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5">
        <v>4583.3333333333303</v>
      </c>
      <c r="CE27" s="23">
        <v>4591.6666666666697</v>
      </c>
      <c r="CF27" s="23">
        <v>4595</v>
      </c>
      <c r="CG27" s="96">
        <v>4660</v>
      </c>
      <c r="CH27" s="97">
        <v>4760</v>
      </c>
      <c r="CI27" s="98">
        <v>4785</v>
      </c>
      <c r="CJ27" s="98">
        <v>4740</v>
      </c>
      <c r="CK27" s="100">
        <v>4862.5</v>
      </c>
      <c r="CL27" s="77">
        <v>4900.12</v>
      </c>
      <c r="CM27" s="77">
        <v>4866.6000000000004</v>
      </c>
      <c r="CN27" s="58">
        <v>4595.670157341</v>
      </c>
      <c r="CO27" s="104">
        <v>4621.4285714285697</v>
      </c>
      <c r="CP27" s="105">
        <v>4620</v>
      </c>
      <c r="CQ27" s="105">
        <v>4675.1000000000004</v>
      </c>
    </row>
    <row r="28" spans="1:95" ht="15" customHeight="1" x14ac:dyDescent="0.25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5">
        <v>4725</v>
      </c>
      <c r="CE28" s="23">
        <v>4950</v>
      </c>
      <c r="CF28" s="23">
        <v>4955</v>
      </c>
      <c r="CG28" s="96">
        <v>4963.3333333333303</v>
      </c>
      <c r="CH28" s="97">
        <v>4950</v>
      </c>
      <c r="CI28" s="98">
        <v>4962.5</v>
      </c>
      <c r="CJ28" s="98">
        <v>4962.8571428571404</v>
      </c>
      <c r="CK28" s="77">
        <v>4962.87</v>
      </c>
      <c r="CL28" s="77">
        <v>5000</v>
      </c>
      <c r="CM28" s="77">
        <v>4900</v>
      </c>
      <c r="CN28" s="102">
        <v>4750</v>
      </c>
      <c r="CO28" s="104">
        <v>4780</v>
      </c>
      <c r="CP28" s="105">
        <v>4816.6666666666697</v>
      </c>
      <c r="CQ28" s="105">
        <v>4866.6000000000004</v>
      </c>
    </row>
    <row r="29" spans="1:95" ht="15" customHeight="1" x14ac:dyDescent="0.25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5">
        <v>4782.5</v>
      </c>
      <c r="CE29" s="23">
        <v>4786.6666666666697</v>
      </c>
      <c r="CF29" s="23">
        <v>4852.9411764705883</v>
      </c>
      <c r="CG29" s="96">
        <v>4860.25</v>
      </c>
      <c r="CH29" s="97">
        <v>4856.25</v>
      </c>
      <c r="CI29" s="98">
        <v>4860.5555555555602</v>
      </c>
      <c r="CJ29" s="98">
        <v>4884.1176470588198</v>
      </c>
      <c r="CK29" s="77">
        <v>4884.13</v>
      </c>
      <c r="CL29" s="77">
        <v>4900</v>
      </c>
      <c r="CM29" s="77">
        <v>4558.8235294117603</v>
      </c>
      <c r="CN29" s="102">
        <v>4296.4285714285697</v>
      </c>
      <c r="CO29" s="104">
        <v>4298.8095238095202</v>
      </c>
      <c r="CP29" s="105">
        <v>4377.7777777777801</v>
      </c>
      <c r="CQ29" s="105">
        <v>4390.6400000000003</v>
      </c>
    </row>
    <row r="30" spans="1:95" ht="15" customHeight="1" x14ac:dyDescent="0.25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5">
        <v>4416.6666666666697</v>
      </c>
      <c r="CE30" s="23">
        <v>4492.8571428571404</v>
      </c>
      <c r="CF30" s="23">
        <v>4537.5</v>
      </c>
      <c r="CG30" s="96">
        <v>4650</v>
      </c>
      <c r="CH30" s="97">
        <v>4660</v>
      </c>
      <c r="CI30" s="98">
        <v>4670</v>
      </c>
      <c r="CJ30" s="98">
        <v>4681.25</v>
      </c>
      <c r="CK30" s="100">
        <v>4675</v>
      </c>
      <c r="CL30" s="77">
        <v>4680.25</v>
      </c>
      <c r="CM30" s="77">
        <v>3800</v>
      </c>
      <c r="CN30" s="58">
        <v>3364.62</v>
      </c>
      <c r="CO30" s="104">
        <v>3366.6666666666702</v>
      </c>
      <c r="CP30" s="105">
        <v>3533.3333333333335</v>
      </c>
      <c r="CQ30" s="105">
        <v>3725</v>
      </c>
    </row>
    <row r="31" spans="1:95" ht="15" customHeight="1" x14ac:dyDescent="0.25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5">
        <v>4712.5</v>
      </c>
      <c r="CE31" s="23">
        <v>4941.6666666666697</v>
      </c>
      <c r="CF31" s="23">
        <v>4950</v>
      </c>
      <c r="CG31" s="96">
        <v>4983.3333333333303</v>
      </c>
      <c r="CH31" s="97">
        <v>4916.666666666667</v>
      </c>
      <c r="CI31" s="98">
        <v>4927.5</v>
      </c>
      <c r="CJ31" s="98">
        <v>4907.5</v>
      </c>
      <c r="CK31" s="77">
        <v>4907.51</v>
      </c>
      <c r="CL31" s="77">
        <v>4910</v>
      </c>
      <c r="CM31" s="77">
        <v>4840</v>
      </c>
      <c r="CN31" s="58">
        <v>4691.16</v>
      </c>
      <c r="CO31" s="104">
        <v>4633.3333333333303</v>
      </c>
      <c r="CP31" s="105">
        <v>4671.4285714285697</v>
      </c>
      <c r="CQ31" s="105">
        <v>4681.4285714285697</v>
      </c>
    </row>
    <row r="32" spans="1:95" ht="15" customHeight="1" x14ac:dyDescent="0.25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5">
        <v>4057.1428571428573</v>
      </c>
      <c r="CE32" s="23">
        <v>4154.1666666666697</v>
      </c>
      <c r="CF32" s="23">
        <v>4205.5555555555602</v>
      </c>
      <c r="CG32" s="96">
        <v>4325</v>
      </c>
      <c r="CH32" s="97">
        <v>4330</v>
      </c>
      <c r="CI32" s="98">
        <v>4360</v>
      </c>
      <c r="CJ32" s="98">
        <v>4380.7692307691996</v>
      </c>
      <c r="CK32" s="77">
        <v>4380.78</v>
      </c>
      <c r="CL32" s="77">
        <v>4400</v>
      </c>
      <c r="CM32" s="77">
        <v>3869.2307692307691</v>
      </c>
      <c r="CN32" s="102">
        <v>3657</v>
      </c>
      <c r="CO32" s="104">
        <v>3661.0526315789498</v>
      </c>
      <c r="CP32" s="105">
        <v>3754.5454545454545</v>
      </c>
      <c r="CQ32" s="105">
        <v>3920</v>
      </c>
    </row>
    <row r="33" spans="1:95" ht="15" customHeight="1" x14ac:dyDescent="0.25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5">
        <v>4189.3333333333303</v>
      </c>
      <c r="CE33" s="23">
        <v>4197.1428571428596</v>
      </c>
      <c r="CF33" s="23">
        <v>4271.7647058823504</v>
      </c>
      <c r="CG33" s="96">
        <v>4273.5714285714303</v>
      </c>
      <c r="CH33" s="97">
        <v>4391.5384615384601</v>
      </c>
      <c r="CI33" s="98">
        <v>4398.3333333333303</v>
      </c>
      <c r="CJ33" s="98">
        <v>4399.625</v>
      </c>
      <c r="CK33" s="77">
        <v>4399.6499999999996</v>
      </c>
      <c r="CL33" s="77">
        <v>4400.1499999999996</v>
      </c>
      <c r="CM33" s="77">
        <v>3795.8333333333335</v>
      </c>
      <c r="CN33" s="102">
        <v>3287.8571428571427</v>
      </c>
      <c r="CO33" s="104">
        <v>3285</v>
      </c>
      <c r="CP33" s="105">
        <v>3299.2857142857101</v>
      </c>
      <c r="CQ33" s="105">
        <v>3364.62</v>
      </c>
    </row>
    <row r="34" spans="1:95" ht="15" customHeight="1" x14ac:dyDescent="0.25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5">
        <v>4304.6153846153802</v>
      </c>
      <c r="CE34" s="23">
        <v>4246.1538461538503</v>
      </c>
      <c r="CF34" s="23">
        <v>4261.5384615384601</v>
      </c>
      <c r="CG34" s="96">
        <v>4380.7692307692296</v>
      </c>
      <c r="CH34" s="97">
        <v>4390.9090909090901</v>
      </c>
      <c r="CI34" s="98">
        <v>4395</v>
      </c>
      <c r="CJ34" s="98">
        <v>4399.0909090909099</v>
      </c>
      <c r="CK34" s="77">
        <v>4399.1000000000004</v>
      </c>
      <c r="CL34" s="77">
        <v>4440.91</v>
      </c>
      <c r="CM34" s="77">
        <v>3893.75</v>
      </c>
      <c r="CN34" s="102">
        <v>3596.1538461538462</v>
      </c>
      <c r="CO34" s="102">
        <v>3598.65</v>
      </c>
      <c r="CP34" s="105">
        <v>3644.4444444444443</v>
      </c>
      <c r="CQ34" s="105">
        <v>3675</v>
      </c>
    </row>
    <row r="35" spans="1:95" ht="15" customHeight="1" x14ac:dyDescent="0.25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5">
        <v>4633.3333333333303</v>
      </c>
      <c r="CE35" s="23">
        <v>4693.75</v>
      </c>
      <c r="CF35" s="23">
        <v>4695.3333333333303</v>
      </c>
      <c r="CG35" s="96">
        <v>4796.4285714285697</v>
      </c>
      <c r="CH35" s="97">
        <v>4748.6842105263204</v>
      </c>
      <c r="CI35" s="98">
        <v>4760.7692307692296</v>
      </c>
      <c r="CJ35" s="98">
        <v>4767.8571428571404</v>
      </c>
      <c r="CK35" s="77">
        <v>4767.87</v>
      </c>
      <c r="CL35" s="77">
        <v>4800</v>
      </c>
      <c r="CM35" s="77">
        <v>4534.375</v>
      </c>
      <c r="CN35" s="58">
        <v>4129.07</v>
      </c>
      <c r="CO35" s="102">
        <v>4130.45</v>
      </c>
      <c r="CP35" s="105">
        <v>4016.6666666666665</v>
      </c>
      <c r="CQ35" s="105">
        <v>4055</v>
      </c>
    </row>
    <row r="36" spans="1:95" ht="15" customHeight="1" x14ac:dyDescent="0.25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5">
        <v>4666.6666666666697</v>
      </c>
      <c r="CE36" s="23">
        <v>4700</v>
      </c>
      <c r="CF36" s="23">
        <v>4710</v>
      </c>
      <c r="CG36" s="96">
        <v>4887.5</v>
      </c>
      <c r="CH36" s="97">
        <v>4917.5</v>
      </c>
      <c r="CI36" s="98">
        <v>4945.5</v>
      </c>
      <c r="CJ36" s="98">
        <v>4887.5</v>
      </c>
      <c r="CK36" s="77">
        <v>4887.5200000000004</v>
      </c>
      <c r="CL36" s="77">
        <v>4900.1499999999996</v>
      </c>
      <c r="CM36" s="77">
        <v>4850</v>
      </c>
      <c r="CN36" s="58">
        <v>4594.03</v>
      </c>
      <c r="CO36" s="102">
        <v>4610.25</v>
      </c>
      <c r="CP36" s="77">
        <v>4710.71</v>
      </c>
      <c r="CQ36" s="105">
        <v>4756.25</v>
      </c>
    </row>
    <row r="37" spans="1:95" ht="15" customHeight="1" x14ac:dyDescent="0.25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5">
        <v>4263.333333333333</v>
      </c>
      <c r="CE37" s="23">
        <v>4171.875</v>
      </c>
      <c r="CF37" s="23">
        <v>4177.7777777777801</v>
      </c>
      <c r="CG37" s="96">
        <v>4382.5</v>
      </c>
      <c r="CH37" s="97">
        <v>4207.2727272727298</v>
      </c>
      <c r="CI37" s="98">
        <v>4210</v>
      </c>
      <c r="CJ37" s="98">
        <v>4204.4444444444398</v>
      </c>
      <c r="CK37" s="77">
        <v>4204.45</v>
      </c>
      <c r="CL37" s="77">
        <v>4250</v>
      </c>
      <c r="CM37" s="77">
        <v>3949</v>
      </c>
      <c r="CN37" s="102">
        <v>3594.4444444444398</v>
      </c>
      <c r="CO37" s="104">
        <v>3630.909090909091</v>
      </c>
      <c r="CP37" s="77">
        <v>3856</v>
      </c>
      <c r="CQ37" s="105">
        <v>3921.4285714285716</v>
      </c>
    </row>
    <row r="38" spans="1:95" ht="15" customHeight="1" x14ac:dyDescent="0.25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5">
        <v>4083.3333333333335</v>
      </c>
      <c r="CE38" s="23">
        <v>4125</v>
      </c>
      <c r="CF38" s="23">
        <v>4235</v>
      </c>
      <c r="CG38" s="96">
        <v>4262.5</v>
      </c>
      <c r="CH38" s="97">
        <v>4270</v>
      </c>
      <c r="CI38" s="98">
        <v>4281.6666666666697</v>
      </c>
      <c r="CJ38" s="98">
        <v>4282.6666666666697</v>
      </c>
      <c r="CK38" s="100">
        <v>4291.666666666667</v>
      </c>
      <c r="CL38" s="77">
        <v>4450</v>
      </c>
      <c r="CM38" s="77">
        <v>4583.333333333333</v>
      </c>
      <c r="CN38" s="77">
        <v>4183.3333333333303</v>
      </c>
      <c r="CO38" s="104">
        <v>4186.6666666666697</v>
      </c>
      <c r="CP38" s="77">
        <v>4350.833333333333</v>
      </c>
      <c r="CQ38" s="105">
        <v>4397</v>
      </c>
    </row>
    <row r="39" spans="1:95" ht="15" customHeight="1" x14ac:dyDescent="0.25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6">
        <v>4600</v>
      </c>
      <c r="CH39" s="97">
        <v>4610</v>
      </c>
      <c r="CI39" s="98">
        <v>4630</v>
      </c>
      <c r="CJ39" s="98">
        <v>4650</v>
      </c>
      <c r="CK39" s="100">
        <v>4600</v>
      </c>
      <c r="CL39" s="77">
        <v>4650.1499999999996</v>
      </c>
      <c r="CM39" s="77">
        <v>4500</v>
      </c>
      <c r="CN39" s="58">
        <v>4106.42</v>
      </c>
      <c r="CO39" s="102">
        <v>4198.25</v>
      </c>
      <c r="CP39" s="77">
        <v>4210.9639999999999</v>
      </c>
      <c r="CQ39" s="105">
        <v>4261.5384615384601</v>
      </c>
    </row>
    <row r="40" spans="1:95" ht="15" customHeight="1" x14ac:dyDescent="0.25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7">
        <v>4307.2754896684301</v>
      </c>
      <c r="CI40" s="98">
        <v>4315.5</v>
      </c>
      <c r="CJ40" s="77">
        <v>4395.9281839160303</v>
      </c>
      <c r="CK40" s="77">
        <v>4397</v>
      </c>
      <c r="CL40" s="77">
        <v>4400.1499999999996</v>
      </c>
      <c r="CM40" s="77">
        <v>4376.998666123206</v>
      </c>
      <c r="CN40" s="58">
        <v>4065.31</v>
      </c>
      <c r="CO40" s="102">
        <v>4125.3599999999997</v>
      </c>
      <c r="CP40" s="77">
        <v>4293.4578083398728</v>
      </c>
      <c r="CQ40" s="105">
        <v>4325</v>
      </c>
    </row>
    <row r="41" spans="1:95" ht="15" customHeight="1" x14ac:dyDescent="0.25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5">
        <v>4500</v>
      </c>
      <c r="CE41" s="23">
        <v>4850</v>
      </c>
      <c r="CF41" s="23">
        <v>4865</v>
      </c>
      <c r="CG41" s="96">
        <v>4884.375</v>
      </c>
      <c r="CH41" s="97">
        <v>4879</v>
      </c>
      <c r="CI41" s="77">
        <v>4882.6412260264196</v>
      </c>
      <c r="CJ41" s="98">
        <v>4885.7142857142899</v>
      </c>
      <c r="CK41" s="77">
        <v>4885.72</v>
      </c>
      <c r="CL41" s="77">
        <v>4900</v>
      </c>
      <c r="CM41" s="77">
        <v>5000</v>
      </c>
      <c r="CN41" s="77">
        <v>4683.3333333333303</v>
      </c>
      <c r="CO41" s="102">
        <v>4695.47</v>
      </c>
      <c r="CP41" s="105">
        <v>4756.25</v>
      </c>
      <c r="CQ41" s="105">
        <v>4760.7692307692296</v>
      </c>
    </row>
    <row r="42" spans="1:95" ht="15" customHeight="1" x14ac:dyDescent="0.25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G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85">
        <f t="shared" ref="CH42:CI42" si="3">AVERAGE(CH5:CH41)</f>
        <v>4565.5583738755367</v>
      </c>
      <c r="CI42" s="85">
        <f t="shared" si="3"/>
        <v>4588.7483760391924</v>
      </c>
      <c r="CJ42" s="85">
        <f t="shared" ref="CJ42:CK42" si="4">AVERAGE(CJ5:CJ41)</f>
        <v>4600.5671207019332</v>
      </c>
      <c r="CK42" s="85">
        <f t="shared" si="4"/>
        <v>4610.4797818871502</v>
      </c>
      <c r="CL42" s="85">
        <f t="shared" ref="CL42:CM42" si="5">AVERAGE(CL5:CL41)</f>
        <v>4642.2730030030025</v>
      </c>
      <c r="CM42" s="85">
        <f t="shared" si="5"/>
        <v>4360.6856206321827</v>
      </c>
      <c r="CN42" s="85">
        <f t="shared" ref="CN42:CQ42" si="6">AVERAGE(CN5:CN41)</f>
        <v>4068.2620063644617</v>
      </c>
      <c r="CO42" s="85">
        <f t="shared" si="6"/>
        <v>4072.8705572026297</v>
      </c>
      <c r="CP42" s="85">
        <f t="shared" si="6"/>
        <v>4115.3238816946487</v>
      </c>
      <c r="CQ42" s="85">
        <f t="shared" ref="CQ42" si="7">AVERAGE(CQ5:CQ41)</f>
        <v>4189.9592115511232</v>
      </c>
    </row>
    <row r="43" spans="1:95" ht="15" customHeight="1" x14ac:dyDescent="0.25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8">O42/N42*100-100</f>
        <v>28.239702406242088</v>
      </c>
      <c r="P43" s="85">
        <f t="shared" si="8"/>
        <v>5.484478141895849</v>
      </c>
      <c r="Q43" s="85">
        <f t="shared" si="8"/>
        <v>-7.9306415263560979</v>
      </c>
      <c r="R43" s="85">
        <f t="shared" si="8"/>
        <v>-2.6149626167780582</v>
      </c>
      <c r="S43" s="85">
        <f t="shared" si="8"/>
        <v>0.7488530175869812</v>
      </c>
      <c r="T43" s="85">
        <f t="shared" si="8"/>
        <v>-9.4258349522279019</v>
      </c>
      <c r="U43" s="85">
        <f t="shared" si="8"/>
        <v>0.46277838499308643</v>
      </c>
      <c r="V43" s="85">
        <f t="shared" si="8"/>
        <v>-10.578815060992497</v>
      </c>
      <c r="W43" s="85">
        <f t="shared" si="8"/>
        <v>-3.9819382846933422</v>
      </c>
      <c r="X43" s="85">
        <f t="shared" si="8"/>
        <v>24.203384927505383</v>
      </c>
      <c r="Y43" s="85">
        <f t="shared" si="8"/>
        <v>0.15748038161589761</v>
      </c>
      <c r="Z43" s="85">
        <f t="shared" si="8"/>
        <v>-4.2414394315864854</v>
      </c>
      <c r="AA43" s="85">
        <f t="shared" si="8"/>
        <v>-3.8160535769357438</v>
      </c>
      <c r="AB43" s="85">
        <f t="shared" si="8"/>
        <v>-1.5569333581607765</v>
      </c>
      <c r="AC43" s="85">
        <f t="shared" si="8"/>
        <v>-3.0301709186067711</v>
      </c>
      <c r="AD43" s="85">
        <f t="shared" si="8"/>
        <v>-1.5519807149466232</v>
      </c>
      <c r="AE43" s="85">
        <f t="shared" si="8"/>
        <v>0.68260289056436818</v>
      </c>
      <c r="AF43" s="85">
        <f t="shared" si="8"/>
        <v>-1.800314583783134</v>
      </c>
      <c r="AG43" s="85">
        <f t="shared" si="8"/>
        <v>-1.2030717342731378</v>
      </c>
      <c r="AH43" s="85">
        <f t="shared" si="8"/>
        <v>2.1732489756255404</v>
      </c>
      <c r="AI43" s="85">
        <f t="shared" si="8"/>
        <v>2.5962447772004111</v>
      </c>
      <c r="AJ43" s="85">
        <f t="shared" si="8"/>
        <v>1.7948261922528417</v>
      </c>
      <c r="AK43" s="85">
        <f t="shared" si="8"/>
        <v>-2.823192234957304</v>
      </c>
      <c r="AL43" s="85">
        <f t="shared" si="8"/>
        <v>-1.5323445451692663</v>
      </c>
      <c r="AM43" s="85">
        <f t="shared" si="8"/>
        <v>-0.63185721971971986</v>
      </c>
      <c r="AN43" s="85">
        <f t="shared" si="8"/>
        <v>1.3659557375334259</v>
      </c>
      <c r="AO43" s="85">
        <f t="shared" ref="AO43:BE43" si="9">AO42/AN42*100-100</f>
        <v>-0.15616677442980631</v>
      </c>
      <c r="AP43" s="85">
        <f t="shared" si="9"/>
        <v>-0.86828930124460157</v>
      </c>
      <c r="AQ43" s="85">
        <f t="shared" si="9"/>
        <v>-0.90332162758167556</v>
      </c>
      <c r="AR43" s="85">
        <f t="shared" si="9"/>
        <v>-1.610686501966228</v>
      </c>
      <c r="AS43" s="85">
        <f t="shared" si="9"/>
        <v>1.4746879703947684</v>
      </c>
      <c r="AT43" s="85">
        <f t="shared" si="9"/>
        <v>-1.2081428832588585</v>
      </c>
      <c r="AU43" s="85">
        <f t="shared" si="9"/>
        <v>-1.211160184564946</v>
      </c>
      <c r="AV43" s="85">
        <f t="shared" si="9"/>
        <v>-0.4376768016936694</v>
      </c>
      <c r="AW43" s="85">
        <f t="shared" si="9"/>
        <v>1.6682937506837305</v>
      </c>
      <c r="AX43" s="85">
        <f t="shared" si="9"/>
        <v>0.91966128278370718</v>
      </c>
      <c r="AY43" s="85">
        <f t="shared" si="9"/>
        <v>2.0745306051310308E-2</v>
      </c>
      <c r="AZ43" s="85">
        <f t="shared" si="9"/>
        <v>-1.1761049931580203</v>
      </c>
      <c r="BA43" s="85">
        <f t="shared" si="9"/>
        <v>-0.71579675437928358</v>
      </c>
      <c r="BB43" s="85">
        <f t="shared" si="9"/>
        <v>-1.1990417330485315</v>
      </c>
      <c r="BC43" s="85">
        <f t="shared" si="9"/>
        <v>0.39417660304559377</v>
      </c>
      <c r="BD43" s="85">
        <f t="shared" si="9"/>
        <v>0.4536904582351724</v>
      </c>
      <c r="BE43" s="85">
        <f t="shared" si="9"/>
        <v>-0.13211720066649946</v>
      </c>
      <c r="BF43" s="85">
        <f t="shared" ref="BF43:BJ43" si="10">BF42/BE42*100-100</f>
        <v>0.39627411973957294</v>
      </c>
      <c r="BG43" s="85">
        <f t="shared" si="10"/>
        <v>-0.22660847153140651</v>
      </c>
      <c r="BH43" s="85">
        <f t="shared" si="10"/>
        <v>-1.0611900313303835</v>
      </c>
      <c r="BI43" s="85">
        <f t="shared" si="10"/>
        <v>-0.31961470951830506</v>
      </c>
      <c r="BJ43" s="85">
        <f t="shared" si="10"/>
        <v>0.11731440102454371</v>
      </c>
      <c r="BK43" s="85">
        <f t="shared" ref="BK43:BO43" si="11">BK42/BJ42*100-100</f>
        <v>-3.7669814051170647E-2</v>
      </c>
      <c r="BL43" s="85">
        <f t="shared" si="11"/>
        <v>3.5858475790855096</v>
      </c>
      <c r="BM43" s="85">
        <f t="shared" si="11"/>
        <v>1.9222735960459261</v>
      </c>
      <c r="BN43" s="85">
        <f t="shared" si="11"/>
        <v>0.55881070296904056</v>
      </c>
      <c r="BO43" s="85">
        <f t="shared" si="11"/>
        <v>0.11985941370515718</v>
      </c>
      <c r="BP43" s="85">
        <f t="shared" ref="BP43:CJ43" si="12">BP42/BO42*100-100</f>
        <v>-0.14516303354776028</v>
      </c>
      <c r="BQ43" s="85">
        <f t="shared" si="12"/>
        <v>3.524045506860233</v>
      </c>
      <c r="BR43" s="85">
        <f t="shared" si="12"/>
        <v>3.4432714978976975</v>
      </c>
      <c r="BS43" s="85">
        <f t="shared" si="12"/>
        <v>8.2277352310435816</v>
      </c>
      <c r="BT43" s="85">
        <f t="shared" si="12"/>
        <v>9.6070268704674362</v>
      </c>
      <c r="BU43" s="85">
        <f t="shared" si="12"/>
        <v>26.046283573437833</v>
      </c>
      <c r="BV43" s="85">
        <f t="shared" si="12"/>
        <v>8.525377747000789</v>
      </c>
      <c r="BW43" s="85">
        <f t="shared" si="12"/>
        <v>1.7458651387262307</v>
      </c>
      <c r="BX43" s="85">
        <f t="shared" si="12"/>
        <v>1.3946018517413847</v>
      </c>
      <c r="BY43" s="85">
        <f t="shared" si="12"/>
        <v>1.8799454550475048</v>
      </c>
      <c r="BZ43" s="85">
        <f t="shared" si="12"/>
        <v>0.58668509839299077</v>
      </c>
      <c r="CA43" s="85">
        <f t="shared" si="12"/>
        <v>3.1807148026849603</v>
      </c>
      <c r="CB43" s="85">
        <f t="shared" si="12"/>
        <v>7.5746564936080745</v>
      </c>
      <c r="CC43" s="85">
        <f t="shared" si="12"/>
        <v>4.2503745485540776</v>
      </c>
      <c r="CD43" s="85">
        <f t="shared" si="12"/>
        <v>1.3389821821815531</v>
      </c>
      <c r="CE43" s="85">
        <f t="shared" si="12"/>
        <v>0.40206376028599777</v>
      </c>
      <c r="CF43" s="85">
        <f t="shared" si="12"/>
        <v>0.20714475163443069</v>
      </c>
      <c r="CG43" s="85">
        <f t="shared" si="12"/>
        <v>1.4584943317687049</v>
      </c>
      <c r="CH43" s="85">
        <f t="shared" si="12"/>
        <v>0.36083098155421567</v>
      </c>
      <c r="CI43" s="85">
        <f t="shared" si="12"/>
        <v>0.50793353768841598</v>
      </c>
      <c r="CJ43" s="85">
        <f t="shared" si="12"/>
        <v>0.25755922299977385</v>
      </c>
      <c r="CK43" s="85">
        <f t="shared" ref="CK43" si="13">CK42/CJ42*100-100</f>
        <v>0.21546607027231346</v>
      </c>
      <c r="CL43" s="85">
        <f t="shared" ref="CL43:CQ43" si="14">CL42/CK42*100-100</f>
        <v>0.68958595677517565</v>
      </c>
      <c r="CM43" s="85">
        <f t="shared" si="14"/>
        <v>-6.0657221621534489</v>
      </c>
      <c r="CN43" s="85">
        <f t="shared" si="14"/>
        <v>-6.7059091094332786</v>
      </c>
      <c r="CO43" s="85">
        <f t="shared" si="14"/>
        <v>0.11328058101858574</v>
      </c>
      <c r="CP43" s="85">
        <f t="shared" si="14"/>
        <v>1.04234406411328</v>
      </c>
      <c r="CQ43" s="85">
        <f t="shared" si="14"/>
        <v>1.8135955274008779</v>
      </c>
    </row>
    <row r="44" spans="1:95" ht="15" customHeight="1" x14ac:dyDescent="0.25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15">O42/C42*100-100</f>
        <v>39.391855191786078</v>
      </c>
      <c r="P44" s="85">
        <f t="shared" si="15"/>
        <v>45.58859294030151</v>
      </c>
      <c r="Q44" s="85">
        <f t="shared" si="15"/>
        <v>35.569511840558533</v>
      </c>
      <c r="R44" s="85">
        <f t="shared" si="15"/>
        <v>30.354526498569726</v>
      </c>
      <c r="S44" s="85">
        <f t="shared" si="15"/>
        <v>31.964959767514642</v>
      </c>
      <c r="T44" s="85">
        <f t="shared" si="15"/>
        <v>12.907447548801713</v>
      </c>
      <c r="U44" s="85">
        <f t="shared" si="15"/>
        <v>7.4915394878441361</v>
      </c>
      <c r="V44" s="85">
        <f t="shared" si="15"/>
        <v>3.2489541344184971</v>
      </c>
      <c r="W44" s="85">
        <f t="shared" si="15"/>
        <v>-1.401923797200439</v>
      </c>
      <c r="X44" s="85">
        <f t="shared" si="15"/>
        <v>14.855026788772264</v>
      </c>
      <c r="Y44" s="85">
        <f t="shared" si="15"/>
        <v>21.159427729655761</v>
      </c>
      <c r="Z44" s="85">
        <f t="shared" si="15"/>
        <v>13.724970822467114</v>
      </c>
      <c r="AA44" s="85">
        <f t="shared" si="15"/>
        <v>-14.70257420045067</v>
      </c>
      <c r="AB44" s="85">
        <f t="shared" si="15"/>
        <v>-20.396438222247667</v>
      </c>
      <c r="AC44" s="85">
        <f t="shared" si="15"/>
        <v>-16.1594703403035</v>
      </c>
      <c r="AD44" s="85">
        <f t="shared" si="15"/>
        <v>-15.244330108673083</v>
      </c>
      <c r="AE44" s="85">
        <f t="shared" si="15"/>
        <v>-15.300063486552901</v>
      </c>
      <c r="AF44" s="85">
        <f t="shared" si="15"/>
        <v>-8.1690996984947049</v>
      </c>
      <c r="AG44" s="85">
        <f t="shared" si="15"/>
        <v>-9.691818049298746</v>
      </c>
      <c r="AH44" s="85">
        <f t="shared" si="15"/>
        <v>3.1867377431724861</v>
      </c>
      <c r="AI44" s="85">
        <f t="shared" si="15"/>
        <v>10.256045728651245</v>
      </c>
      <c r="AJ44" s="85">
        <f t="shared" si="15"/>
        <v>-9.6361583209344417</v>
      </c>
      <c r="AK44" s="85">
        <f t="shared" si="15"/>
        <v>-12.325373618632625</v>
      </c>
      <c r="AL44" s="85">
        <f t="shared" si="15"/>
        <v>-9.8449804236178693</v>
      </c>
      <c r="AM44" s="85">
        <f t="shared" si="15"/>
        <v>-6.8603733701998806</v>
      </c>
      <c r="AN44" s="85">
        <f t="shared" si="15"/>
        <v>-4.0949495740910464</v>
      </c>
      <c r="AO44" s="85">
        <f t="shared" ref="AO44:BE44" si="16">AO42/AC42*100-100</f>
        <v>-1.2525034753131763</v>
      </c>
      <c r="AP44" s="85">
        <f t="shared" si="16"/>
        <v>-0.56673228368546802</v>
      </c>
      <c r="AQ44" s="85">
        <f t="shared" si="16"/>
        <v>-2.1329776196556196</v>
      </c>
      <c r="AR44" s="85">
        <f t="shared" si="16"/>
        <v>-1.9439919253689482</v>
      </c>
      <c r="AS44" s="85">
        <f t="shared" si="16"/>
        <v>0.71368612021383626</v>
      </c>
      <c r="AT44" s="85">
        <f t="shared" si="16"/>
        <v>-2.6194019604673855</v>
      </c>
      <c r="AU44" s="85">
        <f t="shared" si="16"/>
        <v>-6.2332513071033873</v>
      </c>
      <c r="AV44" s="85">
        <f t="shared" si="16"/>
        <v>-8.2896873266921034</v>
      </c>
      <c r="AW44" s="85">
        <f t="shared" si="16"/>
        <v>-4.0508612777148301</v>
      </c>
      <c r="AX44" s="85">
        <f t="shared" si="16"/>
        <v>-1.6615706396124921</v>
      </c>
      <c r="AY44" s="85">
        <f t="shared" si="16"/>
        <v>-1.0157307800223663</v>
      </c>
      <c r="AZ44" s="85">
        <f t="shared" si="16"/>
        <v>-3.4980634518695553</v>
      </c>
      <c r="BA44" s="85">
        <f t="shared" si="16"/>
        <v>-4.0389619237211463</v>
      </c>
      <c r="BB44" s="85">
        <f t="shared" si="16"/>
        <v>-4.3591354229822485</v>
      </c>
      <c r="BC44" s="85">
        <f t="shared" si="16"/>
        <v>-3.1068850488780555</v>
      </c>
      <c r="BD44" s="85">
        <f t="shared" si="16"/>
        <v>-1.07390090663948</v>
      </c>
      <c r="BE44" s="85">
        <f t="shared" si="16"/>
        <v>-2.6403503410295315</v>
      </c>
      <c r="BF44" s="85">
        <f t="shared" ref="BF44:BJ44" si="17">BF42/AT42*100-100</f>
        <v>-1.0591929270714502</v>
      </c>
      <c r="BG44" s="85">
        <f t="shared" si="17"/>
        <v>-7.3126674298720218E-2</v>
      </c>
      <c r="BH44" s="85">
        <f t="shared" si="17"/>
        <v>-0.69892291441566101</v>
      </c>
      <c r="BI44" s="85">
        <f t="shared" si="17"/>
        <v>-2.6405454592936621</v>
      </c>
      <c r="BJ44" s="85">
        <f t="shared" si="17"/>
        <v>-3.4145874424670382</v>
      </c>
      <c r="BK44" s="85">
        <f t="shared" ref="BK44:BO44" si="18">BK42/AY42*100-100</f>
        <v>-3.4709962250394284</v>
      </c>
      <c r="BL44" s="85">
        <f t="shared" si="18"/>
        <v>1.180374152443207</v>
      </c>
      <c r="BM44" s="85">
        <f t="shared" si="18"/>
        <v>3.8688274649621377</v>
      </c>
      <c r="BN44" s="85">
        <f t="shared" si="18"/>
        <v>5.7168467006889898</v>
      </c>
      <c r="BO44" s="85">
        <f t="shared" si="18"/>
        <v>5.4279858400881693</v>
      </c>
      <c r="BP44" s="85">
        <f t="shared" ref="BP44:CJ44" si="19">BP42/BD42*100-100</f>
        <v>4.7994781450102266</v>
      </c>
      <c r="BQ44" s="85">
        <f t="shared" si="19"/>
        <v>8.6361865343524471</v>
      </c>
      <c r="BR44" s="85">
        <f t="shared" si="19"/>
        <v>11.933262829718558</v>
      </c>
      <c r="BS44" s="85">
        <f t="shared" si="19"/>
        <v>21.417978756640693</v>
      </c>
      <c r="BT44" s="85">
        <f t="shared" si="19"/>
        <v>34.510043777069995</v>
      </c>
      <c r="BU44" s="85">
        <f t="shared" si="19"/>
        <v>70.088539204503462</v>
      </c>
      <c r="BV44" s="85">
        <f t="shared" si="19"/>
        <v>84.372933673252817</v>
      </c>
      <c r="BW44" s="85">
        <f t="shared" si="19"/>
        <v>87.662528573058154</v>
      </c>
      <c r="BX44" s="85">
        <f t="shared" si="19"/>
        <v>83.692732278208553</v>
      </c>
      <c r="BY44" s="85">
        <f t="shared" si="19"/>
        <v>83.616445009509306</v>
      </c>
      <c r="BZ44" s="85">
        <f t="shared" si="19"/>
        <v>83.66734256248111</v>
      </c>
      <c r="CA44" s="85">
        <f t="shared" si="19"/>
        <v>89.28240413522056</v>
      </c>
      <c r="CB44" s="85">
        <f t="shared" si="19"/>
        <v>103.91590656716576</v>
      </c>
      <c r="CC44" s="85">
        <f t="shared" si="19"/>
        <v>105.34658911321492</v>
      </c>
      <c r="CD44" s="85">
        <f t="shared" si="19"/>
        <v>101.16933691273255</v>
      </c>
      <c r="CE44" s="85">
        <f t="shared" si="19"/>
        <v>86.623295296797153</v>
      </c>
      <c r="CF44" s="85">
        <f t="shared" si="19"/>
        <v>70.618509595500853</v>
      </c>
      <c r="CG44" s="85">
        <f t="shared" si="19"/>
        <v>37.336037191483598</v>
      </c>
      <c r="CH44" s="85">
        <f t="shared" si="19"/>
        <v>27.004016041140574</v>
      </c>
      <c r="CI44" s="85">
        <f t="shared" si="19"/>
        <v>25.458771084977741</v>
      </c>
      <c r="CJ44" s="85">
        <f t="shared" si="19"/>
        <v>24.051872016704451</v>
      </c>
      <c r="CK44" s="85">
        <f t="shared" ref="CK44" si="20">CK42/BY42*100-100</f>
        <v>22.025155348450241</v>
      </c>
      <c r="CL44" s="85">
        <f t="shared" ref="CL44:CQ44" si="21">CL42/BZ42*100-100</f>
        <v>22.149987906728626</v>
      </c>
      <c r="CM44" s="85">
        <f t="shared" si="21"/>
        <v>11.203638430518637</v>
      </c>
      <c r="CN44" s="85">
        <f t="shared" si="21"/>
        <v>-3.5586755351157393</v>
      </c>
      <c r="CO44" s="85">
        <f t="shared" si="21"/>
        <v>-7.3858735033971783</v>
      </c>
      <c r="CP44" s="85">
        <f t="shared" si="21"/>
        <v>-7.65697234018144</v>
      </c>
      <c r="CQ44" s="85">
        <f t="shared" si="21"/>
        <v>-6.3587408882403054</v>
      </c>
    </row>
    <row r="46" spans="1:95" ht="15" customHeight="1" x14ac:dyDescent="0.25">
      <c r="A46" s="86" t="s">
        <v>40</v>
      </c>
    </row>
    <row r="47" spans="1:95" ht="15" customHeight="1" x14ac:dyDescent="0.25">
      <c r="A47" s="63" t="s">
        <v>23</v>
      </c>
      <c r="B47" s="105">
        <v>4866.6000000000004</v>
      </c>
      <c r="C47" s="63"/>
      <c r="V47" s="63"/>
      <c r="W47" s="21"/>
    </row>
    <row r="48" spans="1:95" ht="15" customHeight="1" x14ac:dyDescent="0.25">
      <c r="A48" s="63" t="s">
        <v>7</v>
      </c>
      <c r="B48" s="105">
        <v>4789.2550000000001</v>
      </c>
      <c r="C48" s="63"/>
      <c r="V48" s="63"/>
      <c r="W48" s="21"/>
    </row>
    <row r="49" spans="1:26" ht="15" customHeight="1" x14ac:dyDescent="0.25">
      <c r="A49" s="63" t="s">
        <v>2</v>
      </c>
      <c r="B49" s="105">
        <v>4785.7142857142853</v>
      </c>
      <c r="C49" s="63"/>
      <c r="G49" s="67"/>
      <c r="V49" s="63"/>
      <c r="W49" s="21"/>
    </row>
    <row r="50" spans="1:26" ht="15" customHeight="1" x14ac:dyDescent="0.25">
      <c r="V50" s="63"/>
      <c r="W50" s="77"/>
    </row>
    <row r="51" spans="1:26" ht="15" customHeight="1" x14ac:dyDescent="0.25">
      <c r="A51" s="86" t="s">
        <v>41</v>
      </c>
    </row>
    <row r="52" spans="1:26" ht="15" customHeight="1" x14ac:dyDescent="0.25">
      <c r="A52" s="63" t="s">
        <v>27</v>
      </c>
      <c r="B52" s="105">
        <v>3364.62</v>
      </c>
      <c r="C52" s="37"/>
      <c r="V52" s="63"/>
      <c r="W52" s="21"/>
      <c r="Z52" s="63"/>
    </row>
    <row r="53" spans="1:26" ht="15" customHeight="1" x14ac:dyDescent="0.25">
      <c r="A53" s="63" t="s">
        <v>13</v>
      </c>
      <c r="B53" s="105">
        <v>3450.0641025641016</v>
      </c>
      <c r="C53" s="63"/>
      <c r="V53" s="63"/>
      <c r="W53" s="21"/>
      <c r="Z53" s="63"/>
    </row>
    <row r="54" spans="1:26" ht="15" customHeight="1" x14ac:dyDescent="0.25">
      <c r="A54" s="63" t="s">
        <v>12</v>
      </c>
      <c r="B54" s="105">
        <v>3626.1748809523815</v>
      </c>
      <c r="C54" s="63"/>
      <c r="V54" s="63"/>
      <c r="W54" s="21"/>
      <c r="Z54" s="63"/>
    </row>
    <row r="57" spans="1:26" ht="15" customHeight="1" x14ac:dyDescent="0.25">
      <c r="A57" s="63"/>
      <c r="B57" s="27"/>
    </row>
    <row r="58" spans="1:26" ht="15" customHeight="1" x14ac:dyDescent="0.25">
      <c r="A58" s="63"/>
      <c r="B58" s="27"/>
    </row>
    <row r="59" spans="1:26" ht="15" customHeight="1" x14ac:dyDescent="0.25">
      <c r="A59" s="63"/>
      <c r="B59" s="27"/>
    </row>
    <row r="61" spans="1:26" ht="15" customHeight="1" x14ac:dyDescent="0.25">
      <c r="B61" s="63"/>
      <c r="C61" s="64"/>
    </row>
  </sheetData>
  <sortState xmlns:xlrd2="http://schemas.microsoft.com/office/spreadsheetml/2017/richdata2" ref="A5:CG41">
    <sortCondition ref="A5:A41"/>
  </sortState>
  <mergeCells count="1"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59"/>
  <sheetViews>
    <sheetView zoomScale="110" zoomScaleNormal="110" workbookViewId="0">
      <pane xSplit="1" topLeftCell="CD1" activePane="topRight" state="frozen"/>
      <selection pane="topRight" activeCell="J49" sqref="J49"/>
    </sheetView>
  </sheetViews>
  <sheetFormatPr defaultRowHeight="15" customHeight="1" x14ac:dyDescent="0.25"/>
  <cols>
    <col min="1" max="1" width="23.7109375" customWidth="1"/>
    <col min="2" max="2" width="17.7109375" customWidth="1"/>
    <col min="3" max="3" width="10"/>
    <col min="4" max="4" width="10.28515625" customWidth="1"/>
    <col min="5" max="6" width="10"/>
    <col min="7" max="12" width="9.28515625" customWidth="1"/>
    <col min="13" max="13" width="7.5703125" customWidth="1"/>
    <col min="14" max="14" width="9.28515625" customWidth="1"/>
    <col min="15" max="22" width="10"/>
    <col min="23" max="23" width="10.42578125" customWidth="1"/>
    <col min="24" max="24" width="10"/>
    <col min="25" max="25" width="9.28515625" style="1"/>
    <col min="26" max="26" width="10.7109375" customWidth="1"/>
    <col min="27" max="27" width="11.5703125" customWidth="1"/>
    <col min="28" max="32" width="10"/>
    <col min="33" max="33" width="10.5703125" customWidth="1"/>
    <col min="34" max="36" width="10"/>
    <col min="37" max="37" width="9.5703125" customWidth="1"/>
    <col min="38" max="80" width="10"/>
    <col min="81" max="81" width="10.5703125" bestFit="1" customWidth="1"/>
    <col min="82" max="83" width="10"/>
    <col min="84" max="84" width="10.28515625" bestFit="1" customWidth="1"/>
    <col min="89" max="89" width="9.42578125" customWidth="1"/>
    <col min="91" max="91" width="9.85546875" customWidth="1"/>
    <col min="95" max="95" width="8.5703125" customWidth="1"/>
  </cols>
  <sheetData>
    <row r="1" spans="1:96" ht="10.5" customHeight="1" x14ac:dyDescent="0.25"/>
    <row r="2" spans="1:96" ht="15" customHeight="1" x14ac:dyDescent="0.25">
      <c r="C2" s="108" t="s">
        <v>43</v>
      </c>
      <c r="D2" s="108"/>
      <c r="E2" s="108"/>
      <c r="F2" s="108"/>
      <c r="G2" s="108"/>
    </row>
    <row r="3" spans="1:96" ht="15" customHeight="1" x14ac:dyDescent="0.25">
      <c r="C3" s="101" t="s">
        <v>47</v>
      </c>
    </row>
    <row r="4" spans="1:96" s="2" customFormat="1" ht="15" customHeight="1" x14ac:dyDescent="0.25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  <c r="CH4" s="5">
        <v>44896</v>
      </c>
      <c r="CI4" s="5">
        <v>44927</v>
      </c>
      <c r="CJ4" s="5">
        <v>44958</v>
      </c>
      <c r="CK4" s="5">
        <v>44986</v>
      </c>
      <c r="CL4" s="5">
        <v>45017</v>
      </c>
      <c r="CM4" s="5">
        <v>45047</v>
      </c>
      <c r="CN4" s="5">
        <v>45078</v>
      </c>
      <c r="CO4" s="5">
        <v>45108</v>
      </c>
      <c r="CP4" s="5">
        <v>45139</v>
      </c>
      <c r="CQ4" s="5">
        <v>45170</v>
      </c>
    </row>
    <row r="5" spans="1:96" ht="15" customHeight="1" x14ac:dyDescent="0.25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5">
        <v>10080</v>
      </c>
      <c r="CE5" s="23">
        <v>9855.5555555555547</v>
      </c>
      <c r="CF5" s="23">
        <v>9970.454545454546</v>
      </c>
      <c r="CG5" s="96">
        <v>9990.5</v>
      </c>
      <c r="CH5" s="97">
        <v>10401.923076923076</v>
      </c>
      <c r="CI5" s="99">
        <v>10431.9230769231</v>
      </c>
      <c r="CJ5" s="98">
        <v>10587.5</v>
      </c>
      <c r="CK5" s="87">
        <v>10590.55</v>
      </c>
      <c r="CL5" s="87">
        <v>10600</v>
      </c>
      <c r="CM5" s="87">
        <v>9454.545454545454</v>
      </c>
      <c r="CN5">
        <v>9022.9599999999991</v>
      </c>
      <c r="CO5" s="104">
        <v>9036.6666666666697</v>
      </c>
      <c r="CP5" s="104">
        <v>9028.5430303030298</v>
      </c>
      <c r="CQ5" s="105">
        <v>9458.5430303030298</v>
      </c>
      <c r="CR5" s="107"/>
    </row>
    <row r="6" spans="1:96" ht="15" customHeight="1" x14ac:dyDescent="0.25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5">
        <v>9900</v>
      </c>
      <c r="CE6" s="23">
        <v>9975</v>
      </c>
      <c r="CF6" s="23">
        <v>10125</v>
      </c>
      <c r="CG6" s="96">
        <v>10128.75</v>
      </c>
      <c r="CH6" s="97">
        <v>10125</v>
      </c>
      <c r="CI6" s="99">
        <v>10135</v>
      </c>
      <c r="CJ6" s="98">
        <v>10225</v>
      </c>
      <c r="CK6" s="87">
        <v>10225.200000000001</v>
      </c>
      <c r="CL6" s="87">
        <v>10280</v>
      </c>
      <c r="CM6" s="87">
        <v>9400</v>
      </c>
      <c r="CN6">
        <v>9047.4500000000007</v>
      </c>
      <c r="CO6" s="104">
        <v>9080</v>
      </c>
      <c r="CP6" s="87">
        <v>9106.5300000000007</v>
      </c>
      <c r="CQ6" s="105">
        <v>9123.1966666666704</v>
      </c>
      <c r="CR6" s="107"/>
    </row>
    <row r="7" spans="1:96" ht="15" customHeight="1" x14ac:dyDescent="0.25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5">
        <v>9800</v>
      </c>
      <c r="CE7" s="23">
        <v>9808.7142857142899</v>
      </c>
      <c r="CF7" s="23">
        <v>9985.7142857142899</v>
      </c>
      <c r="CG7" s="96">
        <v>9992</v>
      </c>
      <c r="CH7" s="97">
        <v>10014.285714285699</v>
      </c>
      <c r="CI7" s="99">
        <v>9985.7142857142899</v>
      </c>
      <c r="CJ7" s="98">
        <v>9866.6666666666697</v>
      </c>
      <c r="CK7" s="87">
        <v>9880.75</v>
      </c>
      <c r="CL7" s="87">
        <v>9980</v>
      </c>
      <c r="CM7" s="87">
        <v>7925</v>
      </c>
      <c r="CN7" s="102">
        <v>7500</v>
      </c>
      <c r="CO7" s="104">
        <v>7586.875</v>
      </c>
      <c r="CP7" s="105">
        <v>7597.9166666666697</v>
      </c>
      <c r="CQ7" s="107">
        <v>7604.2857142857101</v>
      </c>
    </row>
    <row r="8" spans="1:96" ht="15" customHeight="1" x14ac:dyDescent="0.25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5">
        <v>10044.166666666601</v>
      </c>
      <c r="CE8" s="23">
        <v>10054.285714285699</v>
      </c>
      <c r="CF8" s="23">
        <v>10206.25</v>
      </c>
      <c r="CG8" s="96">
        <v>10353.5714285714</v>
      </c>
      <c r="CH8" s="97">
        <v>10610</v>
      </c>
      <c r="CI8" s="99">
        <v>10712.222222222201</v>
      </c>
      <c r="CJ8" s="98">
        <v>10879.5</v>
      </c>
      <c r="CK8" s="87">
        <v>10880.2</v>
      </c>
      <c r="CL8" s="87">
        <v>10900</v>
      </c>
      <c r="CM8" s="87">
        <v>10174.285714285714</v>
      </c>
      <c r="CN8" s="102">
        <v>8992.8571428571431</v>
      </c>
      <c r="CO8" s="104">
        <v>8993.8888888888905</v>
      </c>
      <c r="CP8" s="87">
        <v>9088.2463492063507</v>
      </c>
      <c r="CQ8" s="107">
        <v>9188.8888888888996</v>
      </c>
    </row>
    <row r="9" spans="1:96" ht="15" customHeight="1" x14ac:dyDescent="0.25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5">
        <v>9948.863636363636</v>
      </c>
      <c r="CE9" s="23">
        <v>9966.6666666666697</v>
      </c>
      <c r="CF9" s="23">
        <v>10286.666666666601</v>
      </c>
      <c r="CG9" s="96">
        <v>10392.857142857143</v>
      </c>
      <c r="CH9" s="97">
        <v>10612.5</v>
      </c>
      <c r="CI9" s="99">
        <v>10662.5</v>
      </c>
      <c r="CJ9" s="98">
        <v>10768.75</v>
      </c>
      <c r="CK9" s="87">
        <v>10768.8</v>
      </c>
      <c r="CL9" s="87">
        <v>10790</v>
      </c>
      <c r="CM9" s="87">
        <v>9547.9166666666661</v>
      </c>
      <c r="CN9" s="102">
        <v>9833.3333333333303</v>
      </c>
      <c r="CO9" s="104">
        <v>9856.7857142857101</v>
      </c>
      <c r="CP9" s="105">
        <v>9830.3571428571395</v>
      </c>
      <c r="CQ9" s="107">
        <v>9860.7142857142899</v>
      </c>
    </row>
    <row r="10" spans="1:96" ht="15" customHeight="1" x14ac:dyDescent="0.25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6">
        <v>9850</v>
      </c>
      <c r="CH10" s="87">
        <v>9871.9339306732109</v>
      </c>
      <c r="CI10" s="99">
        <v>9875</v>
      </c>
      <c r="CJ10" s="87">
        <v>9880.2667451211291</v>
      </c>
      <c r="CK10" s="87">
        <v>9885.32</v>
      </c>
      <c r="CL10" s="87">
        <v>10100</v>
      </c>
      <c r="CM10" s="87">
        <v>9935.1466862802827</v>
      </c>
      <c r="CN10" s="87">
        <v>9535.1466862802808</v>
      </c>
      <c r="CO10" s="102">
        <v>9562.8790476190006</v>
      </c>
      <c r="CP10" s="87">
        <v>9566.4598608834494</v>
      </c>
      <c r="CQ10" s="105">
        <v>9639.9264562126009</v>
      </c>
      <c r="CR10" s="107"/>
    </row>
    <row r="11" spans="1:96" ht="15" customHeight="1" x14ac:dyDescent="0.25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5">
        <v>10169</v>
      </c>
      <c r="CE11" s="23">
        <v>10178.636363636364</v>
      </c>
      <c r="CF11" s="23">
        <v>10333.333333333299</v>
      </c>
      <c r="CG11" s="96">
        <v>10342.857142857099</v>
      </c>
      <c r="CH11" s="97">
        <v>10489.285714285714</v>
      </c>
      <c r="CI11" s="99">
        <v>10322.222222222223</v>
      </c>
      <c r="CJ11" s="98">
        <v>10528.571428571429</v>
      </c>
      <c r="CK11" s="100">
        <v>10692.857142857143</v>
      </c>
      <c r="CL11" s="87">
        <v>10700.15</v>
      </c>
      <c r="CM11" s="87">
        <v>10103.333333333334</v>
      </c>
      <c r="CN11" s="102">
        <v>9812.5499999999993</v>
      </c>
      <c r="CO11" s="102">
        <v>9878.4242630385997</v>
      </c>
      <c r="CP11" s="105">
        <v>9853.125</v>
      </c>
      <c r="CQ11" s="105">
        <v>9869.5165192744007</v>
      </c>
      <c r="CR11" s="107"/>
    </row>
    <row r="12" spans="1:96" ht="15" customHeight="1" x14ac:dyDescent="0.25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5">
        <v>9937.5</v>
      </c>
      <c r="CE12" s="23">
        <v>9938</v>
      </c>
      <c r="CF12" s="23">
        <v>10225</v>
      </c>
      <c r="CG12" s="96">
        <v>11150</v>
      </c>
      <c r="CH12" s="97">
        <v>11250</v>
      </c>
      <c r="CI12" s="99">
        <v>11260.666666666701</v>
      </c>
      <c r="CJ12" s="98">
        <v>10375</v>
      </c>
      <c r="CK12" s="87">
        <v>10375.15</v>
      </c>
      <c r="CL12" s="87">
        <v>10763.15</v>
      </c>
      <c r="CM12" s="87">
        <v>9400</v>
      </c>
      <c r="CN12">
        <v>9016.52</v>
      </c>
      <c r="CO12" s="104">
        <v>9022.2222222222208</v>
      </c>
      <c r="CP12" s="104">
        <v>9025.3403703703698</v>
      </c>
      <c r="CQ12" s="107">
        <v>9125</v>
      </c>
    </row>
    <row r="13" spans="1:96" ht="15" customHeight="1" x14ac:dyDescent="0.25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6">
        <v>9850.7142857142899</v>
      </c>
      <c r="CH13" s="97">
        <v>9873.3333333333303</v>
      </c>
      <c r="CI13" s="99">
        <v>9888.5714285714294</v>
      </c>
      <c r="CJ13" s="98">
        <v>9857.1428571428605</v>
      </c>
      <c r="CK13" s="87">
        <v>9860.15</v>
      </c>
      <c r="CL13" s="87">
        <v>9900</v>
      </c>
      <c r="CM13" s="87">
        <v>8200</v>
      </c>
      <c r="CN13" s="103">
        <v>8000</v>
      </c>
      <c r="CO13" s="104">
        <v>8020</v>
      </c>
      <c r="CP13" s="87">
        <v>8103.6948979591898</v>
      </c>
      <c r="CQ13" s="87">
        <v>8113.6948979591898</v>
      </c>
      <c r="CR13" s="107"/>
    </row>
    <row r="14" spans="1:96" ht="15" customHeight="1" x14ac:dyDescent="0.25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5">
        <v>10982.142857142857</v>
      </c>
      <c r="CE14" s="23">
        <v>10937.5</v>
      </c>
      <c r="CF14" s="23">
        <v>10986.1111111111</v>
      </c>
      <c r="CG14" s="96">
        <v>11013.333333333299</v>
      </c>
      <c r="CH14" s="97">
        <v>10892.857142857143</v>
      </c>
      <c r="CI14" s="99">
        <v>10833.333333333334</v>
      </c>
      <c r="CJ14" s="98">
        <v>10803.571428571429</v>
      </c>
      <c r="CK14" s="87">
        <v>10810.65</v>
      </c>
      <c r="CL14" s="87">
        <v>10907.15</v>
      </c>
      <c r="CM14" s="87">
        <v>11083.333333333334</v>
      </c>
      <c r="CN14" s="102">
        <v>10096.4285714285</v>
      </c>
      <c r="CO14" s="102">
        <v>10175.331972789099</v>
      </c>
      <c r="CP14" s="104">
        <v>10172.8283770651</v>
      </c>
      <c r="CQ14" s="107">
        <v>10203.125</v>
      </c>
    </row>
    <row r="15" spans="1:96" ht="15" customHeight="1" x14ac:dyDescent="0.25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5">
        <v>10965.416666666701</v>
      </c>
      <c r="CE15" s="23">
        <v>10294.642857142857</v>
      </c>
      <c r="CF15" s="23">
        <v>10530.357142857143</v>
      </c>
      <c r="CG15" s="96">
        <v>10535</v>
      </c>
      <c r="CH15" s="97">
        <v>10593.75</v>
      </c>
      <c r="CI15" s="99">
        <v>10595.625</v>
      </c>
      <c r="CJ15" s="98">
        <v>10713.888888888889</v>
      </c>
      <c r="CK15" s="100">
        <v>10046.875</v>
      </c>
      <c r="CL15" s="87">
        <v>10437.5</v>
      </c>
      <c r="CM15" s="87">
        <v>9857.1428571428569</v>
      </c>
      <c r="CN15" s="102">
        <v>9500</v>
      </c>
      <c r="CO15" s="104">
        <v>9510.7142857142899</v>
      </c>
      <c r="CP15" s="105">
        <v>9501.6666666666661</v>
      </c>
      <c r="CQ15" s="107">
        <v>9543.75</v>
      </c>
    </row>
    <row r="16" spans="1:96" ht="15" customHeight="1" x14ac:dyDescent="0.25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5">
        <v>11225</v>
      </c>
      <c r="CE16" s="23">
        <v>10557.1428571428</v>
      </c>
      <c r="CF16" s="23">
        <v>10660.666666666601</v>
      </c>
      <c r="CG16" s="96">
        <v>10737.5</v>
      </c>
      <c r="CH16" s="97">
        <v>10753.571428571429</v>
      </c>
      <c r="CI16" s="99">
        <v>10763.5714285714</v>
      </c>
      <c r="CJ16" s="98">
        <v>10540.625</v>
      </c>
      <c r="CK16" s="100">
        <v>9500</v>
      </c>
      <c r="CL16" s="87">
        <v>9600.25</v>
      </c>
      <c r="CM16" s="87">
        <v>9479.1666666666661</v>
      </c>
      <c r="CN16" s="102">
        <v>9183.3333333333303</v>
      </c>
      <c r="CO16" s="104">
        <v>9198.75</v>
      </c>
      <c r="CP16" s="105">
        <v>9196.4285714285706</v>
      </c>
      <c r="CQ16" s="107">
        <v>9198.2857142857101</v>
      </c>
    </row>
    <row r="17" spans="1:96" ht="15" customHeight="1" x14ac:dyDescent="0.25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5">
        <v>9948.461538461539</v>
      </c>
      <c r="CE17" s="23">
        <v>9925</v>
      </c>
      <c r="CF17" s="23">
        <v>10415.384615384615</v>
      </c>
      <c r="CG17" s="96">
        <v>10460.4285714285</v>
      </c>
      <c r="CH17" s="97">
        <v>10235.714285714286</v>
      </c>
      <c r="CI17" s="99">
        <v>10240</v>
      </c>
      <c r="CJ17" s="98">
        <v>10260</v>
      </c>
      <c r="CK17" s="87">
        <v>10260.15</v>
      </c>
      <c r="CL17" s="87">
        <v>10311.549999999999</v>
      </c>
      <c r="CM17" s="87">
        <v>9525</v>
      </c>
      <c r="CN17" s="102">
        <v>9143.5</v>
      </c>
      <c r="CO17" s="104">
        <v>9146.4285714285706</v>
      </c>
      <c r="CP17" s="105">
        <v>9303.8888888888887</v>
      </c>
      <c r="CQ17" s="107">
        <v>9376</v>
      </c>
    </row>
    <row r="18" spans="1:96" ht="15" customHeight="1" x14ac:dyDescent="0.25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5">
        <v>10673.333333333334</v>
      </c>
      <c r="CE18" s="23">
        <v>10680.083333333299</v>
      </c>
      <c r="CF18" s="23">
        <v>10491.071428571429</v>
      </c>
      <c r="CG18" s="96">
        <v>10501.5625</v>
      </c>
      <c r="CH18" s="97">
        <v>10451.923076923076</v>
      </c>
      <c r="CI18" s="99">
        <v>10516.666666666666</v>
      </c>
      <c r="CJ18" s="98">
        <v>10521.071428571429</v>
      </c>
      <c r="CK18" s="87">
        <v>10521.12</v>
      </c>
      <c r="CL18" s="87">
        <v>10573.47</v>
      </c>
      <c r="CM18" s="87">
        <v>9484.6153846153848</v>
      </c>
      <c r="CN18" s="102">
        <v>9196.4285714285706</v>
      </c>
      <c r="CO18" s="104">
        <v>9199.625</v>
      </c>
      <c r="CP18" s="105">
        <v>9241.5625</v>
      </c>
      <c r="CQ18" s="107">
        <v>9298.4375</v>
      </c>
    </row>
    <row r="19" spans="1:96" ht="15" customHeight="1" x14ac:dyDescent="0.25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5">
        <v>10112.5</v>
      </c>
      <c r="CE19" s="23">
        <v>10150</v>
      </c>
      <c r="CF19" s="23">
        <v>10211.538461538399</v>
      </c>
      <c r="CG19" s="96">
        <v>10227.5862068966</v>
      </c>
      <c r="CH19" s="97">
        <v>10259.615384615385</v>
      </c>
      <c r="CI19" s="99">
        <v>10269.615384615399</v>
      </c>
      <c r="CJ19" s="98">
        <v>10270.833333333299</v>
      </c>
      <c r="CK19" s="87">
        <v>10270.85</v>
      </c>
      <c r="CL19" s="87">
        <v>10369.23076923077</v>
      </c>
      <c r="CM19" s="87">
        <v>9557.6923076923085</v>
      </c>
      <c r="CN19" s="102">
        <v>9192.3076923076896</v>
      </c>
      <c r="CO19" s="104">
        <v>9198.5689000000002</v>
      </c>
      <c r="CP19" s="105">
        <v>9260</v>
      </c>
      <c r="CQ19" s="107">
        <v>9282.1428571428605</v>
      </c>
    </row>
    <row r="20" spans="1:96" ht="15" customHeight="1" x14ac:dyDescent="0.25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6">
        <v>9560</v>
      </c>
      <c r="CH20" s="97">
        <v>9750</v>
      </c>
      <c r="CI20" s="99">
        <v>9850</v>
      </c>
      <c r="CJ20" s="98">
        <v>9766.6666666666661</v>
      </c>
      <c r="CK20" s="87">
        <v>9766.67</v>
      </c>
      <c r="CL20" s="87">
        <v>9801.4699999999993</v>
      </c>
      <c r="CM20" s="87">
        <v>8557.1428571428569</v>
      </c>
      <c r="CN20" s="87">
        <v>8157.1428571428596</v>
      </c>
      <c r="CO20" s="102">
        <v>8170.6064285714301</v>
      </c>
      <c r="CP20" s="105">
        <v>8173.4375</v>
      </c>
      <c r="CQ20" s="107">
        <v>8188.75</v>
      </c>
    </row>
    <row r="21" spans="1:96" ht="15" customHeight="1" x14ac:dyDescent="0.25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5">
        <v>9940</v>
      </c>
      <c r="CE21" s="23">
        <v>10000</v>
      </c>
      <c r="CF21" s="23">
        <v>10141.1764705882</v>
      </c>
      <c r="CG21" s="96">
        <v>10166.1538461538</v>
      </c>
      <c r="CH21" s="97">
        <v>10312.571428571429</v>
      </c>
      <c r="CI21" s="99">
        <v>10317.5714285714</v>
      </c>
      <c r="CJ21" s="98">
        <v>10225</v>
      </c>
      <c r="CK21" s="87">
        <v>10225.15</v>
      </c>
      <c r="CL21" s="87">
        <v>10231.049999999999</v>
      </c>
      <c r="CM21" s="87">
        <v>9412.9</v>
      </c>
      <c r="CN21">
        <v>9017.1497003101995</v>
      </c>
      <c r="CO21" s="104">
        <v>9066.6666666666697</v>
      </c>
      <c r="CP21" s="87">
        <v>9090.5832733953703</v>
      </c>
      <c r="CQ21" s="107">
        <v>9168.75</v>
      </c>
    </row>
    <row r="22" spans="1:96" ht="15" customHeight="1" x14ac:dyDescent="0.25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5">
        <v>9500</v>
      </c>
      <c r="CE22" s="23">
        <v>9525</v>
      </c>
      <c r="CF22" s="23">
        <v>9660</v>
      </c>
      <c r="CG22" s="96">
        <v>9750</v>
      </c>
      <c r="CH22" s="97">
        <v>9850</v>
      </c>
      <c r="CI22" s="99">
        <v>9900</v>
      </c>
      <c r="CJ22" s="98">
        <v>9984.5</v>
      </c>
      <c r="CK22" s="100">
        <v>11687</v>
      </c>
      <c r="CL22" s="87">
        <v>11312.5</v>
      </c>
      <c r="CM22" s="87">
        <v>10975</v>
      </c>
      <c r="CN22" s="102">
        <v>9008.3333333332994</v>
      </c>
      <c r="CO22" s="104">
        <v>9318.8125</v>
      </c>
      <c r="CP22" s="105">
        <v>9367.5</v>
      </c>
      <c r="CQ22" s="107">
        <v>9374.4444444443998</v>
      </c>
    </row>
    <row r="23" spans="1:96" ht="15" customHeight="1" x14ac:dyDescent="0.25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5">
        <v>10218.75</v>
      </c>
      <c r="CE23" s="23">
        <v>10225</v>
      </c>
      <c r="CF23" s="23">
        <v>10365</v>
      </c>
      <c r="CG23" s="96">
        <v>10392.857142857099</v>
      </c>
      <c r="CH23" s="97">
        <v>10383.333333333299</v>
      </c>
      <c r="CI23" s="99">
        <v>10416.666666666666</v>
      </c>
      <c r="CJ23" s="98">
        <v>10402.5</v>
      </c>
      <c r="CK23" s="87">
        <v>10402.549999999999</v>
      </c>
      <c r="CL23" s="87">
        <v>10550.55</v>
      </c>
      <c r="CM23" s="87">
        <v>9587.5</v>
      </c>
      <c r="CN23" s="102">
        <v>9312.5</v>
      </c>
      <c r="CO23" s="104">
        <v>9326.6666666666697</v>
      </c>
      <c r="CP23" s="87">
        <v>9335.9533333333293</v>
      </c>
      <c r="CQ23" s="107">
        <v>9340.7692307691996</v>
      </c>
    </row>
    <row r="24" spans="1:96" ht="15" customHeight="1" x14ac:dyDescent="0.25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5">
        <v>9100</v>
      </c>
      <c r="CE24" s="23">
        <v>9400</v>
      </c>
      <c r="CF24" s="23">
        <v>9600</v>
      </c>
      <c r="CG24" s="96">
        <v>9760</v>
      </c>
      <c r="CH24" s="97">
        <v>10016.666666666701</v>
      </c>
      <c r="CI24" s="99">
        <v>10116.666666666701</v>
      </c>
      <c r="CJ24" s="98">
        <v>10187.5</v>
      </c>
      <c r="CK24" s="87">
        <v>10188.120000000001</v>
      </c>
      <c r="CL24" s="87">
        <v>10215</v>
      </c>
      <c r="CM24" s="87">
        <v>9845.4545454545496</v>
      </c>
      <c r="CN24" s="102">
        <v>8860</v>
      </c>
      <c r="CO24" s="104">
        <v>8833.3333333333303</v>
      </c>
      <c r="CP24" s="87">
        <v>8988.3815757575794</v>
      </c>
      <c r="CQ24" s="107">
        <v>8976.6666666667006</v>
      </c>
    </row>
    <row r="25" spans="1:96" ht="15" customHeight="1" x14ac:dyDescent="0.25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5">
        <v>8150</v>
      </c>
      <c r="CE25" s="23">
        <v>8545.5555555556002</v>
      </c>
      <c r="CF25" s="23">
        <v>9202.8571428571395</v>
      </c>
      <c r="CG25" s="96">
        <v>9400</v>
      </c>
      <c r="CH25" s="97">
        <v>10098.888888888889</v>
      </c>
      <c r="CI25" s="99">
        <v>10099.8888888889</v>
      </c>
      <c r="CJ25" s="98">
        <v>10219.09090909091</v>
      </c>
      <c r="CK25" s="87">
        <v>10219.1</v>
      </c>
      <c r="CL25" s="87">
        <v>10259.06</v>
      </c>
      <c r="CM25" s="87">
        <v>9838.8888888888887</v>
      </c>
      <c r="CN25" s="102">
        <v>9341.4285714285706</v>
      </c>
      <c r="CO25" s="102">
        <v>9346.4785714285699</v>
      </c>
      <c r="CP25" s="105">
        <v>9332.5</v>
      </c>
      <c r="CQ25" s="107">
        <v>9435.4545454545005</v>
      </c>
    </row>
    <row r="26" spans="1:96" ht="15" customHeight="1" x14ac:dyDescent="0.25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5">
        <v>9833.3333333333339</v>
      </c>
      <c r="CE26" s="23">
        <v>9840</v>
      </c>
      <c r="CF26" s="23">
        <v>9950</v>
      </c>
      <c r="CG26" s="96">
        <v>10256</v>
      </c>
      <c r="CH26" s="97">
        <v>10217.857142857099</v>
      </c>
      <c r="CI26" s="99">
        <v>10225</v>
      </c>
      <c r="CJ26" s="98">
        <v>10200</v>
      </c>
      <c r="CK26" s="87">
        <v>10210</v>
      </c>
      <c r="CL26" s="87">
        <v>10250</v>
      </c>
      <c r="CM26" s="87">
        <v>9062.5</v>
      </c>
      <c r="CN26" s="102">
        <v>8975</v>
      </c>
      <c r="CO26" s="104">
        <v>8982.2222222222208</v>
      </c>
      <c r="CP26" s="87">
        <v>8997.4305555555493</v>
      </c>
      <c r="CQ26" s="107">
        <v>8999.4305555555493</v>
      </c>
    </row>
    <row r="27" spans="1:96" ht="15" customHeight="1" x14ac:dyDescent="0.25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5">
        <v>10753.125</v>
      </c>
      <c r="CE27" s="23">
        <v>10760</v>
      </c>
      <c r="CF27" s="23">
        <v>10783.333333333334</v>
      </c>
      <c r="CG27" s="96">
        <v>10840</v>
      </c>
      <c r="CH27" s="97">
        <v>10160</v>
      </c>
      <c r="CI27" s="99">
        <v>10220</v>
      </c>
      <c r="CJ27" s="98">
        <v>9920</v>
      </c>
      <c r="CK27" s="87">
        <v>9925.15</v>
      </c>
      <c r="CL27" s="87">
        <v>10055.370000000001</v>
      </c>
      <c r="CM27" s="87">
        <v>8938.75</v>
      </c>
      <c r="CN27" s="102">
        <v>8621.4285714285706</v>
      </c>
      <c r="CO27" s="104">
        <v>8840</v>
      </c>
      <c r="CP27" s="105">
        <v>8839.4444444444507</v>
      </c>
      <c r="CQ27" s="107">
        <v>8892.8571428571431</v>
      </c>
    </row>
    <row r="28" spans="1:96" ht="15" customHeight="1" x14ac:dyDescent="0.25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5">
        <v>10062.5</v>
      </c>
      <c r="CE28" s="23">
        <v>10070</v>
      </c>
      <c r="CF28" s="23">
        <v>10125</v>
      </c>
      <c r="CG28" s="96">
        <v>10156.25</v>
      </c>
      <c r="CH28" s="97">
        <v>10312.5</v>
      </c>
      <c r="CI28" s="99">
        <v>10400</v>
      </c>
      <c r="CJ28" s="98">
        <v>10434.375</v>
      </c>
      <c r="CK28" s="87">
        <v>10434.719999999999</v>
      </c>
      <c r="CL28" s="87">
        <v>10495.27</v>
      </c>
      <c r="CM28" s="87">
        <v>9840</v>
      </c>
      <c r="CN28" s="102">
        <v>9500</v>
      </c>
      <c r="CO28" s="104">
        <v>9585.7142857142899</v>
      </c>
      <c r="CP28" s="105">
        <v>9591.6666666666697</v>
      </c>
      <c r="CQ28" s="107">
        <v>9593.75</v>
      </c>
    </row>
    <row r="29" spans="1:96" ht="15" customHeight="1" x14ac:dyDescent="0.25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5">
        <v>10007.894736842105</v>
      </c>
      <c r="CE29" s="23">
        <v>10018.333333333299</v>
      </c>
      <c r="CF29" s="23">
        <v>9941.176470588236</v>
      </c>
      <c r="CG29" s="96">
        <v>9962.5</v>
      </c>
      <c r="CH29" s="97">
        <v>10047.058823529413</v>
      </c>
      <c r="CI29" s="99">
        <v>9877.5</v>
      </c>
      <c r="CJ29" s="98">
        <v>9990</v>
      </c>
      <c r="CK29" s="100">
        <v>9950.5882352941208</v>
      </c>
      <c r="CL29" s="87">
        <v>9965.3700000000008</v>
      </c>
      <c r="CM29" s="87">
        <v>9741.176470588236</v>
      </c>
      <c r="CN29" s="102">
        <v>9528.5714285714294</v>
      </c>
      <c r="CO29" s="104">
        <v>9565.5812999999998</v>
      </c>
      <c r="CP29" s="105">
        <v>9586.1111111111095</v>
      </c>
      <c r="CQ29" s="107">
        <v>9620.8333333333339</v>
      </c>
    </row>
    <row r="30" spans="1:96" ht="15" customHeight="1" x14ac:dyDescent="0.25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5">
        <v>9775</v>
      </c>
      <c r="CE30" s="23">
        <v>9862.5</v>
      </c>
      <c r="CF30" s="23">
        <v>9971.4285714285998</v>
      </c>
      <c r="CG30" s="96">
        <v>9982.5</v>
      </c>
      <c r="CH30" s="97">
        <v>10012.5</v>
      </c>
      <c r="CI30" s="99">
        <v>10019.166666666601</v>
      </c>
      <c r="CJ30" s="98">
        <v>10042.857142857099</v>
      </c>
      <c r="CK30" s="87">
        <v>10042.870000000001</v>
      </c>
      <c r="CL30" s="87">
        <v>10129.33</v>
      </c>
      <c r="CM30" s="87">
        <v>9887.5</v>
      </c>
      <c r="CN30" s="102">
        <v>9528.5714285714294</v>
      </c>
      <c r="CO30" s="104">
        <v>9588.0952380952403</v>
      </c>
      <c r="CP30" s="87">
        <v>9883.3741666666701</v>
      </c>
      <c r="CQ30" s="87">
        <v>9950.15</v>
      </c>
      <c r="CR30" s="107"/>
    </row>
    <row r="31" spans="1:96" ht="15" customHeight="1" x14ac:dyDescent="0.25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5">
        <v>9925</v>
      </c>
      <c r="CE31" s="23">
        <v>9960</v>
      </c>
      <c r="CF31" s="23">
        <v>10150</v>
      </c>
      <c r="CG31" s="96">
        <v>10155</v>
      </c>
      <c r="CH31" s="97">
        <v>10233.333333333299</v>
      </c>
      <c r="CI31" s="99">
        <v>10237.5</v>
      </c>
      <c r="CJ31" s="98">
        <v>10125</v>
      </c>
      <c r="CK31" s="87">
        <v>10125.15</v>
      </c>
      <c r="CL31" s="87">
        <v>10170.879999999999</v>
      </c>
      <c r="CM31" s="87">
        <v>9780</v>
      </c>
      <c r="CN31" s="102">
        <v>9500</v>
      </c>
      <c r="CO31" s="104">
        <v>9553.3333333333303</v>
      </c>
      <c r="CP31" s="105">
        <v>9535.7142857142899</v>
      </c>
      <c r="CQ31" s="107">
        <v>9676.6666666666661</v>
      </c>
    </row>
    <row r="32" spans="1:96" ht="15" customHeight="1" x14ac:dyDescent="0.25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5">
        <v>10228.571428571429</v>
      </c>
      <c r="CE32" s="23">
        <v>10235.909090908999</v>
      </c>
      <c r="CF32" s="23">
        <v>10212.5</v>
      </c>
      <c r="CG32" s="96">
        <v>11458.333333333334</v>
      </c>
      <c r="CH32" s="97">
        <v>10607.5</v>
      </c>
      <c r="CI32" s="99">
        <v>10648.0769230769</v>
      </c>
      <c r="CJ32" s="98">
        <v>10383.181818181818</v>
      </c>
      <c r="CK32" s="87">
        <v>10383.200000000001</v>
      </c>
      <c r="CL32" s="87">
        <v>10554.02</v>
      </c>
      <c r="CM32" s="87">
        <v>10120.833333333299</v>
      </c>
      <c r="CN32" s="102">
        <v>9875.625</v>
      </c>
      <c r="CO32" s="102">
        <v>9885.1239999999998</v>
      </c>
      <c r="CP32" s="105">
        <v>9963.6363636363603</v>
      </c>
      <c r="CQ32" s="107">
        <v>9967.1111111111095</v>
      </c>
      <c r="CR32" s="107"/>
    </row>
    <row r="33" spans="1:96" ht="15" customHeight="1" x14ac:dyDescent="0.25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5">
        <v>10129.6875</v>
      </c>
      <c r="CE33" s="23">
        <v>10140.384615384601</v>
      </c>
      <c r="CF33" s="23">
        <v>10252.0588235294</v>
      </c>
      <c r="CG33" s="96">
        <v>10285.357142857099</v>
      </c>
      <c r="CH33" s="97">
        <v>10283.9285714285</v>
      </c>
      <c r="CI33" s="99">
        <v>10353.8461538461</v>
      </c>
      <c r="CJ33" s="98">
        <v>10369.6428571428</v>
      </c>
      <c r="CK33" s="87">
        <v>10369.64</v>
      </c>
      <c r="CL33" s="87">
        <v>10260.48</v>
      </c>
      <c r="CM33" s="87">
        <v>9519.2307692307695</v>
      </c>
      <c r="CN33" s="102">
        <v>9069.2307692307695</v>
      </c>
      <c r="CO33" s="104">
        <v>9098.8636363636397</v>
      </c>
      <c r="CP33" s="105">
        <v>9092.8571428571431</v>
      </c>
      <c r="CQ33" s="107">
        <v>9155</v>
      </c>
    </row>
    <row r="34" spans="1:96" ht="15" customHeight="1" x14ac:dyDescent="0.25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5">
        <v>10118.75</v>
      </c>
      <c r="CE34" s="23">
        <v>10124.166666666701</v>
      </c>
      <c r="CF34" s="23">
        <v>10153.8461538461</v>
      </c>
      <c r="CG34" s="96">
        <v>10190.692307692299</v>
      </c>
      <c r="CH34" s="97">
        <v>10057.5</v>
      </c>
      <c r="CI34" s="99">
        <v>10068.1818181818</v>
      </c>
      <c r="CJ34" s="98">
        <v>10115.909090909099</v>
      </c>
      <c r="CK34" s="100">
        <v>10226.923076923076</v>
      </c>
      <c r="CL34" s="87">
        <v>10233.719999999999</v>
      </c>
      <c r="CM34" s="87">
        <v>9472.9166666667006</v>
      </c>
      <c r="CN34" s="102">
        <v>9130.3571428571395</v>
      </c>
      <c r="CO34" s="104">
        <v>9153.3333333333303</v>
      </c>
      <c r="CP34" s="105">
        <v>9262.5</v>
      </c>
      <c r="CQ34" s="105">
        <v>9308.3333333333303</v>
      </c>
      <c r="CR34" s="107"/>
    </row>
    <row r="35" spans="1:96" ht="15" customHeight="1" x14ac:dyDescent="0.25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5">
        <v>10622.222222222223</v>
      </c>
      <c r="CE35" s="23">
        <v>10723.75</v>
      </c>
      <c r="CF35" s="23">
        <v>10826.5625</v>
      </c>
      <c r="CG35" s="96">
        <v>10970</v>
      </c>
      <c r="CH35" s="97">
        <v>10541.5789473684</v>
      </c>
      <c r="CI35" s="99">
        <v>10588.461538461501</v>
      </c>
      <c r="CJ35" s="98">
        <v>10616.0714285714</v>
      </c>
      <c r="CK35" s="87">
        <v>10616.08</v>
      </c>
      <c r="CL35" s="87">
        <v>10670</v>
      </c>
      <c r="CM35" s="87">
        <v>9362.5714285714294</v>
      </c>
      <c r="CN35" s="102">
        <v>9071.1538461538494</v>
      </c>
      <c r="CO35" s="104">
        <v>9107.5</v>
      </c>
      <c r="CP35" s="105">
        <v>8918.3333333333339</v>
      </c>
      <c r="CQ35" s="107">
        <v>8928.3433333333305</v>
      </c>
    </row>
    <row r="36" spans="1:96" ht="15" customHeight="1" x14ac:dyDescent="0.25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5">
        <v>9880</v>
      </c>
      <c r="CE36" s="23">
        <v>9950</v>
      </c>
      <c r="CF36" s="23">
        <v>10108.75</v>
      </c>
      <c r="CG36" s="96">
        <v>10113.75</v>
      </c>
      <c r="CH36" s="97">
        <v>10143.75</v>
      </c>
      <c r="CI36" s="99">
        <v>10243.75</v>
      </c>
      <c r="CJ36" s="98">
        <v>10218.75</v>
      </c>
      <c r="CK36" s="87">
        <v>10218.76</v>
      </c>
      <c r="CL36" s="87">
        <v>10250.15</v>
      </c>
      <c r="CM36" s="87">
        <v>9759</v>
      </c>
      <c r="CN36" s="102">
        <v>9114.2857142857101</v>
      </c>
      <c r="CO36" s="104">
        <v>9125.5499999999993</v>
      </c>
      <c r="CP36" s="105">
        <v>8979.1666666666661</v>
      </c>
      <c r="CQ36" s="107">
        <v>8988.3333333333303</v>
      </c>
    </row>
    <row r="37" spans="1:96" ht="15" customHeight="1" x14ac:dyDescent="0.25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5">
        <v>9814.2857142857138</v>
      </c>
      <c r="CE37" s="23">
        <v>9822.8125</v>
      </c>
      <c r="CF37" s="23">
        <v>10252.777777777777</v>
      </c>
      <c r="CG37" s="96">
        <v>10269.583333333299</v>
      </c>
      <c r="CH37" s="97">
        <v>10340.90909090909</v>
      </c>
      <c r="CI37" s="99">
        <v>10342.5</v>
      </c>
      <c r="CJ37" s="98">
        <v>10355.5555555556</v>
      </c>
      <c r="CK37" s="87">
        <v>10355.57</v>
      </c>
      <c r="CL37" s="87">
        <v>10319.39</v>
      </c>
      <c r="CM37" s="87">
        <v>9512.5</v>
      </c>
      <c r="CN37" s="102">
        <v>9458.3333333333303</v>
      </c>
      <c r="CO37" s="104">
        <v>9490.1458000000002</v>
      </c>
      <c r="CP37" s="105">
        <v>9497.7272727272702</v>
      </c>
      <c r="CQ37" s="107">
        <v>9500</v>
      </c>
      <c r="CR37" s="107"/>
    </row>
    <row r="38" spans="1:96" ht="15" customHeight="1" x14ac:dyDescent="0.25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5">
        <v>9000</v>
      </c>
      <c r="CE38" s="23">
        <v>9050</v>
      </c>
      <c r="CF38" s="23">
        <v>9100</v>
      </c>
      <c r="CG38" s="96">
        <v>9250</v>
      </c>
      <c r="CH38" s="97">
        <v>10400</v>
      </c>
      <c r="CI38" s="99">
        <v>10485.714285714301</v>
      </c>
      <c r="CJ38" s="98">
        <v>10385.714285714201</v>
      </c>
      <c r="CK38" s="87">
        <v>10390</v>
      </c>
      <c r="CL38" s="87">
        <v>10400</v>
      </c>
      <c r="CM38" s="87">
        <v>9600</v>
      </c>
      <c r="CN38" s="102">
        <v>9225</v>
      </c>
      <c r="CO38" s="104">
        <v>9266.1818181818198</v>
      </c>
      <c r="CP38" s="105">
        <v>9308.3333333333303</v>
      </c>
      <c r="CQ38">
        <v>9312.7366750254896</v>
      </c>
    </row>
    <row r="39" spans="1:96" ht="15" customHeight="1" x14ac:dyDescent="0.25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6">
        <v>9450</v>
      </c>
      <c r="CH39" s="97">
        <v>9800</v>
      </c>
      <c r="CI39" s="99">
        <v>9845</v>
      </c>
      <c r="CJ39" s="98">
        <v>9858</v>
      </c>
      <c r="CK39" s="87">
        <v>9858.1</v>
      </c>
      <c r="CL39" s="87">
        <v>9950.15</v>
      </c>
      <c r="CM39" s="87">
        <v>9200</v>
      </c>
      <c r="CN39">
        <v>8911.84</v>
      </c>
      <c r="CO39" s="104">
        <v>8921.6666666666697</v>
      </c>
      <c r="CP39" s="106">
        <v>9000</v>
      </c>
      <c r="CQ39" s="105">
        <v>9196.7313333333332</v>
      </c>
      <c r="CR39" s="107"/>
    </row>
    <row r="40" spans="1:96" ht="15" customHeight="1" x14ac:dyDescent="0.25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6">
        <v>8900</v>
      </c>
      <c r="CH40" s="97">
        <v>9500</v>
      </c>
      <c r="CI40" s="99">
        <v>9550</v>
      </c>
      <c r="CJ40" s="98">
        <v>9580</v>
      </c>
      <c r="CK40" s="87">
        <v>9600</v>
      </c>
      <c r="CL40" s="87">
        <v>9800</v>
      </c>
      <c r="CM40" s="87">
        <v>9632.5</v>
      </c>
      <c r="CN40">
        <v>9352.7366750254896</v>
      </c>
      <c r="CO40" s="102">
        <v>9365.8529999999992</v>
      </c>
      <c r="CP40" s="104">
        <v>9350.2179350050992</v>
      </c>
      <c r="CQ40" s="105">
        <v>9358.3333333333303</v>
      </c>
      <c r="CR40" s="107"/>
    </row>
    <row r="41" spans="1:96" ht="15" customHeight="1" x14ac:dyDescent="0.25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5">
        <v>10000</v>
      </c>
      <c r="CE41" s="23">
        <v>9970</v>
      </c>
      <c r="CF41" s="23">
        <v>9625</v>
      </c>
      <c r="CG41" s="96">
        <v>9897</v>
      </c>
      <c r="CH41" s="97">
        <v>9706.25</v>
      </c>
      <c r="CI41" s="99">
        <v>9957.3333333333303</v>
      </c>
      <c r="CJ41" s="98">
        <v>9916.6666666666697</v>
      </c>
      <c r="CK41" s="87">
        <v>9950.7000000000007</v>
      </c>
      <c r="CL41" s="87">
        <v>9877.0300000000007</v>
      </c>
      <c r="CM41" s="87">
        <v>8128.5714285714303</v>
      </c>
      <c r="CN41" s="87">
        <v>7928.5714285714303</v>
      </c>
      <c r="CO41" s="104">
        <v>7939.1666666666697</v>
      </c>
      <c r="CP41" s="105">
        <v>8221.625</v>
      </c>
      <c r="CQ41" s="107">
        <v>8335</v>
      </c>
    </row>
    <row r="42" spans="1:96" ht="15" customHeight="1" x14ac:dyDescent="0.25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G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  <c r="CH42" s="55">
        <f t="shared" ref="CH42:CI42" si="3">AVERAGE(CH5:CH41)</f>
        <v>10248.968089596445</v>
      </c>
      <c r="CI42" s="55">
        <f t="shared" si="3"/>
        <v>10277.174488799485</v>
      </c>
      <c r="CJ42" s="55">
        <f t="shared" ref="CJ42:CK42" si="4">AVERAGE(CJ5:CJ41)</f>
        <v>10253.388356708741</v>
      </c>
      <c r="CK42" s="55">
        <f t="shared" si="4"/>
        <v>10262.558471758766</v>
      </c>
      <c r="CL42" s="55">
        <f>AVERAGE(CL5:CL41)</f>
        <v>10323.330831600832</v>
      </c>
      <c r="CM42" s="55">
        <f t="shared" ref="CM42:CN42" si="5">AVERAGE(CM5:CM41)</f>
        <v>9537.8949944056785</v>
      </c>
      <c r="CN42" s="55">
        <f t="shared" si="5"/>
        <v>9123.2452738165666</v>
      </c>
      <c r="CO42" s="55">
        <f t="shared" ref="CO42:CQ42" si="6">AVERAGE(CO5:CO41)</f>
        <v>9162.1096216188344</v>
      </c>
      <c r="CP42" s="55">
        <f t="shared" si="6"/>
        <v>9194.4076292567479</v>
      </c>
      <c r="CQ42" s="55">
        <f t="shared" si="6"/>
        <v>9247.4041234941633</v>
      </c>
    </row>
    <row r="43" spans="1:96" ht="15" customHeight="1" x14ac:dyDescent="0.25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7">O42/N42*100-100</f>
        <v>35.281695529087301</v>
      </c>
      <c r="P43" s="55">
        <f t="shared" si="7"/>
        <v>-2.94645741585677</v>
      </c>
      <c r="Q43" s="55">
        <f t="shared" si="7"/>
        <v>-7.9013363739982196</v>
      </c>
      <c r="R43" s="55">
        <f t="shared" si="7"/>
        <v>-1.8941383086342256</v>
      </c>
      <c r="S43" s="55">
        <f t="shared" si="7"/>
        <v>2.6429727979020043</v>
      </c>
      <c r="T43" s="55">
        <f t="shared" si="7"/>
        <v>-9.7414641366363526</v>
      </c>
      <c r="U43" s="55">
        <f t="shared" si="7"/>
        <v>-2.2512906858512878</v>
      </c>
      <c r="V43" s="55">
        <f t="shared" si="7"/>
        <v>-7.5743385535984373</v>
      </c>
      <c r="W43" s="55">
        <f t="shared" si="7"/>
        <v>-2.6005721490926135</v>
      </c>
      <c r="X43" s="55">
        <f t="shared" si="7"/>
        <v>15.832300885633515</v>
      </c>
      <c r="Y43" s="55">
        <f t="shared" si="7"/>
        <v>-0.4131161008485833</v>
      </c>
      <c r="Z43" s="55">
        <f t="shared" si="7"/>
        <v>-6.1550409625677531</v>
      </c>
      <c r="AA43" s="55">
        <f t="shared" si="7"/>
        <v>1.5289240030700739</v>
      </c>
      <c r="AB43" s="55">
        <f t="shared" si="7"/>
        <v>0.12411759164257319</v>
      </c>
      <c r="AC43" s="55">
        <f t="shared" si="7"/>
        <v>-1.8354752306132838</v>
      </c>
      <c r="AD43" s="55">
        <f t="shared" si="7"/>
        <v>0.35773768218980706</v>
      </c>
      <c r="AE43" s="55">
        <f t="shared" si="7"/>
        <v>0.69736394951833347</v>
      </c>
      <c r="AF43" s="55">
        <f t="shared" si="7"/>
        <v>-0.45980549708112051</v>
      </c>
      <c r="AG43" s="55">
        <f t="shared" si="7"/>
        <v>-0.80867385197139185</v>
      </c>
      <c r="AH43" s="55">
        <f t="shared" si="7"/>
        <v>2.8774418961956769</v>
      </c>
      <c r="AI43" s="55">
        <f t="shared" si="7"/>
        <v>0.22254392555669256</v>
      </c>
      <c r="AJ43" s="55">
        <f t="shared" si="7"/>
        <v>1.5994888419003956</v>
      </c>
      <c r="AK43" s="55">
        <f t="shared" si="7"/>
        <v>-4.5866805570809674</v>
      </c>
      <c r="AL43" s="55">
        <f t="shared" si="7"/>
        <v>2.1158457919493259</v>
      </c>
      <c r="AM43" s="55">
        <f t="shared" si="7"/>
        <v>-1.2502516664897598</v>
      </c>
      <c r="AN43" s="55">
        <f t="shared" si="7"/>
        <v>-0.77025429417901137</v>
      </c>
      <c r="AO43" s="55">
        <f t="shared" ref="AO43:BE43" si="8">AO42/AN42*100-100</f>
        <v>0.34328992847014206</v>
      </c>
      <c r="AP43" s="55">
        <f t="shared" si="8"/>
        <v>-0.13072610470592849</v>
      </c>
      <c r="AQ43" s="55">
        <f t="shared" si="8"/>
        <v>-0.78673348655692621</v>
      </c>
      <c r="AR43" s="55">
        <f t="shared" si="8"/>
        <v>0.13252591764016586</v>
      </c>
      <c r="AS43" s="55">
        <f t="shared" si="8"/>
        <v>-0.2305238625659598</v>
      </c>
      <c r="AT43" s="55">
        <f t="shared" si="8"/>
        <v>0.16103482947791292</v>
      </c>
      <c r="AU43" s="55">
        <f t="shared" si="8"/>
        <v>-2.3414557915575784</v>
      </c>
      <c r="AV43" s="55">
        <f t="shared" si="8"/>
        <v>-0.46985641182234872</v>
      </c>
      <c r="AW43" s="55">
        <f t="shared" si="8"/>
        <v>0.39778334967923001</v>
      </c>
      <c r="AX43" s="55">
        <f t="shared" si="8"/>
        <v>1.3355974447830476</v>
      </c>
      <c r="AY43" s="55">
        <f t="shared" si="8"/>
        <v>9.6925643445104015E-2</v>
      </c>
      <c r="AZ43" s="55">
        <f t="shared" si="8"/>
        <v>7.7658327423506535E-3</v>
      </c>
      <c r="BA43" s="55">
        <f t="shared" si="8"/>
        <v>1.5702386409486735E-2</v>
      </c>
      <c r="BB43" s="55">
        <f t="shared" si="8"/>
        <v>-0.47071619806042975</v>
      </c>
      <c r="BC43" s="55">
        <f t="shared" si="8"/>
        <v>-0.59284223269396819</v>
      </c>
      <c r="BD43" s="55">
        <f t="shared" si="8"/>
        <v>5.5849388729072302E-2</v>
      </c>
      <c r="BE43" s="55">
        <f t="shared" si="8"/>
        <v>-0.29869728212725022</v>
      </c>
      <c r="BF43" s="55">
        <f t="shared" ref="BF43:BJ43" si="9">BF42/BE42*100-100</f>
        <v>0.24180452828028365</v>
      </c>
      <c r="BG43" s="55">
        <f t="shared" si="9"/>
        <v>-0.62552843759779364</v>
      </c>
      <c r="BH43" s="55">
        <f t="shared" si="9"/>
        <v>-0.78487623613743551</v>
      </c>
      <c r="BI43" s="55">
        <f t="shared" si="9"/>
        <v>0.10587129752981639</v>
      </c>
      <c r="BJ43" s="55">
        <f t="shared" si="9"/>
        <v>1.746449843799553</v>
      </c>
      <c r="BK43" s="55">
        <f t="shared" ref="BK43:BO43" si="10">BK42/BJ42*100-100</f>
        <v>0.56007323730551661</v>
      </c>
      <c r="BL43" s="55">
        <f t="shared" si="10"/>
        <v>4.4514366437195036</v>
      </c>
      <c r="BM43" s="55">
        <f t="shared" si="10"/>
        <v>-9.8043794994310929E-2</v>
      </c>
      <c r="BN43" s="55">
        <f t="shared" si="10"/>
        <v>-0.95613039945014577</v>
      </c>
      <c r="BO43" s="55">
        <f t="shared" si="10"/>
        <v>-0.66232023968787246</v>
      </c>
      <c r="BP43" s="55">
        <f t="shared" ref="BP43:CD43" si="11">BP42/BO42*100-100</f>
        <v>2.2703018181857715E-3</v>
      </c>
      <c r="BQ43" s="55">
        <f t="shared" si="11"/>
        <v>3.1072142973296764</v>
      </c>
      <c r="BR43" s="55">
        <f t="shared" si="11"/>
        <v>2.0916154282603259</v>
      </c>
      <c r="BS43" s="55">
        <f t="shared" si="11"/>
        <v>36.549578520143314</v>
      </c>
      <c r="BT43" s="55">
        <f t="shared" si="11"/>
        <v>7.677351659861742</v>
      </c>
      <c r="BU43" s="55">
        <f t="shared" si="11"/>
        <v>10.089776182385918</v>
      </c>
      <c r="BV43" s="55">
        <f t="shared" si="11"/>
        <v>0.32819706644914959</v>
      </c>
      <c r="BW43" s="55">
        <f t="shared" si="11"/>
        <v>1.107527108627778</v>
      </c>
      <c r="BX43" s="55">
        <f t="shared" si="11"/>
        <v>0.46593977138293496</v>
      </c>
      <c r="BY43" s="55">
        <f t="shared" si="11"/>
        <v>2.2814849069367398</v>
      </c>
      <c r="BZ43" s="55">
        <f t="shared" si="11"/>
        <v>7.1762199596314957</v>
      </c>
      <c r="CA43" s="55">
        <f t="shared" si="11"/>
        <v>6.8826311012595767</v>
      </c>
      <c r="CB43" s="55">
        <f t="shared" si="11"/>
        <v>8.7049053675785473</v>
      </c>
      <c r="CC43" s="55">
        <f>CC42/CB42*100-100</f>
        <v>3.5648706507577259</v>
      </c>
      <c r="CD43" s="55">
        <f t="shared" si="11"/>
        <v>0.7661823785054338</v>
      </c>
      <c r="CE43" s="55">
        <f t="shared" ref="CE43" si="12">CE42/CD42*100-100</f>
        <v>7.1711297254410056E-2</v>
      </c>
      <c r="CF43" s="55">
        <f t="shared" ref="CF43:CI43" si="13">CF42/CE42*100-100</f>
        <v>1.4544762223824819</v>
      </c>
      <c r="CG43" s="55">
        <f t="shared" si="13"/>
        <v>1.2969755462312236</v>
      </c>
      <c r="CH43" s="55">
        <f t="shared" si="13"/>
        <v>0.66876316257338431</v>
      </c>
      <c r="CI43" s="55">
        <f t="shared" si="13"/>
        <v>0.27521208922165386</v>
      </c>
      <c r="CJ43" s="55">
        <f t="shared" ref="CJ43" si="14">CJ42/CI42*100-100</f>
        <v>-0.23144622207851739</v>
      </c>
      <c r="CK43" s="55">
        <f t="shared" ref="CK43" si="15">CK42/CJ42*100-100</f>
        <v>8.9434972430595394E-2</v>
      </c>
      <c r="CL43" s="55">
        <f t="shared" ref="CL43:CQ43" si="16">CL42/CK42*100-100</f>
        <v>0.59217552824964059</v>
      </c>
      <c r="CM43" s="55">
        <f t="shared" si="16"/>
        <v>-7.6083567407415558</v>
      </c>
      <c r="CN43" s="55">
        <f t="shared" si="16"/>
        <v>-4.3473923840880957</v>
      </c>
      <c r="CO43" s="55">
        <f t="shared" si="16"/>
        <v>0.42599257869136409</v>
      </c>
      <c r="CP43" s="55">
        <f t="shared" si="16"/>
        <v>0.35251714912583054</v>
      </c>
      <c r="CQ43" s="55">
        <f t="shared" si="16"/>
        <v>0.57639922411945577</v>
      </c>
    </row>
    <row r="44" spans="1:96" ht="15" customHeight="1" x14ac:dyDescent="0.25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7">O42/C42*100-100</f>
        <v>49.822425775418168</v>
      </c>
      <c r="P44" s="55">
        <f t="shared" si="17"/>
        <v>45.486480145675785</v>
      </c>
      <c r="Q44" s="55">
        <f t="shared" si="17"/>
        <v>33.270751090861324</v>
      </c>
      <c r="R44" s="55">
        <f t="shared" si="17"/>
        <v>28.933530527671593</v>
      </c>
      <c r="S44" s="55">
        <f t="shared" si="17"/>
        <v>33.113198353772702</v>
      </c>
      <c r="T44" s="55">
        <f t="shared" si="17"/>
        <v>9.3741604148085855</v>
      </c>
      <c r="U44" s="55">
        <f t="shared" si="17"/>
        <v>0.36169526670197172</v>
      </c>
      <c r="V44" s="55">
        <f t="shared" si="17"/>
        <v>1.6278125642854775</v>
      </c>
      <c r="W44" s="55">
        <f t="shared" si="17"/>
        <v>-3.3986334460088017</v>
      </c>
      <c r="X44" s="55">
        <f t="shared" si="17"/>
        <v>2.8403765066565114</v>
      </c>
      <c r="Y44" s="55">
        <f t="shared" si="17"/>
        <v>13.102637979219622</v>
      </c>
      <c r="Z44" s="55">
        <f t="shared" si="17"/>
        <v>4.6933271190966224</v>
      </c>
      <c r="AA44" s="55">
        <f t="shared" si="17"/>
        <v>-21.427649090797644</v>
      </c>
      <c r="AB44" s="55">
        <f t="shared" si="17"/>
        <v>-18.941781078580618</v>
      </c>
      <c r="AC44" s="55">
        <f t="shared" si="17"/>
        <v>-13.603072772191993</v>
      </c>
      <c r="AD44" s="55">
        <f t="shared" si="17"/>
        <v>-11.619958177904778</v>
      </c>
      <c r="AE44" s="55">
        <f t="shared" si="17"/>
        <v>-13.295211599570095</v>
      </c>
      <c r="AF44" s="55">
        <f t="shared" si="17"/>
        <v>-4.3789995133698909</v>
      </c>
      <c r="AG44" s="55">
        <f t="shared" si="17"/>
        <v>-2.967784307129989</v>
      </c>
      <c r="AH44" s="55">
        <f t="shared" si="17"/>
        <v>8.0049195838458331</v>
      </c>
      <c r="AI44" s="55">
        <f t="shared" si="17"/>
        <v>11.135435145858153</v>
      </c>
      <c r="AJ44" s="55">
        <f t="shared" si="17"/>
        <v>-2.5202528421690005</v>
      </c>
      <c r="AK44" s="55">
        <f t="shared" si="17"/>
        <v>-6.6055097757269863</v>
      </c>
      <c r="AL44" s="55">
        <f t="shared" si="17"/>
        <v>1.6256755757706856</v>
      </c>
      <c r="AM44" s="55">
        <f t="shared" si="17"/>
        <v>-1.1561484978718397</v>
      </c>
      <c r="AN44" s="55">
        <f t="shared" si="17"/>
        <v>-2.039084237993734</v>
      </c>
      <c r="AO44" s="55">
        <f t="shared" ref="AO44:BE44" si="18">AO42/AC42*100-100</f>
        <v>0.13516181184532172</v>
      </c>
      <c r="AP44" s="55">
        <f t="shared" si="18"/>
        <v>-0.35221864799450486</v>
      </c>
      <c r="AQ44" s="55">
        <f t="shared" si="18"/>
        <v>-1.8208471305557623</v>
      </c>
      <c r="AR44" s="55">
        <f t="shared" si="18"/>
        <v>-1.2366148331837508</v>
      </c>
      <c r="AS44" s="55">
        <f t="shared" si="18"/>
        <v>-0.66095915536143934</v>
      </c>
      <c r="AT44" s="55">
        <f t="shared" si="18"/>
        <v>-3.2839372113634226</v>
      </c>
      <c r="AU44" s="55">
        <f t="shared" si="18"/>
        <v>-5.758230398479725</v>
      </c>
      <c r="AV44" s="55">
        <f t="shared" si="18"/>
        <v>-7.6777160263140019</v>
      </c>
      <c r="AW44" s="55">
        <f t="shared" si="18"/>
        <v>-2.8547301482070822</v>
      </c>
      <c r="AX44" s="55">
        <f t="shared" si="18"/>
        <v>-3.5969992412067313</v>
      </c>
      <c r="AY44" s="55">
        <f t="shared" si="18"/>
        <v>-2.2818370516965558</v>
      </c>
      <c r="AZ44" s="55">
        <f t="shared" si="18"/>
        <v>-1.5156686311409544</v>
      </c>
      <c r="BA44" s="55">
        <f t="shared" si="18"/>
        <v>-1.8371872904116628</v>
      </c>
      <c r="BB44" s="55">
        <f t="shared" si="18"/>
        <v>-2.1713679903941596</v>
      </c>
      <c r="BC44" s="55">
        <f t="shared" si="18"/>
        <v>-1.9801827105357432</v>
      </c>
      <c r="BD44" s="55">
        <f t="shared" si="18"/>
        <v>-2.0552414318191694</v>
      </c>
      <c r="BE44" s="55">
        <f t="shared" si="18"/>
        <v>-2.1221680047371194</v>
      </c>
      <c r="BF44" s="55">
        <f t="shared" ref="BF44:BJ44" si="19">BF42/AT42*100-100</f>
        <v>-2.0432394770601832</v>
      </c>
      <c r="BG44" s="55">
        <f t="shared" si="19"/>
        <v>-0.3220722586769682</v>
      </c>
      <c r="BH44" s="55">
        <f t="shared" si="19"/>
        <v>-0.63755983011148487</v>
      </c>
      <c r="BI44" s="55">
        <f t="shared" si="19"/>
        <v>-0.9264615652777195</v>
      </c>
      <c r="BJ44" s="55">
        <f t="shared" si="19"/>
        <v>-0.5247803992181872</v>
      </c>
      <c r="BK44" s="55">
        <f t="shared" ref="BK44:BO44" si="20">BK42/AY42*100-100</f>
        <v>-6.4509433744689204E-2</v>
      </c>
      <c r="BL44" s="55">
        <f t="shared" si="20"/>
        <v>4.3759499517059623</v>
      </c>
      <c r="BM44" s="55">
        <f t="shared" si="20"/>
        <v>4.2572449338525331</v>
      </c>
      <c r="BN44" s="55">
        <f t="shared" si="20"/>
        <v>3.7487719964870507</v>
      </c>
      <c r="BO44" s="55">
        <f t="shared" si="20"/>
        <v>3.6762595329151964</v>
      </c>
      <c r="BP44" s="55">
        <f t="shared" ref="BP44:CD44" si="21">BP42/BD42*100-100</f>
        <v>3.6207417460587124</v>
      </c>
      <c r="BQ44" s="55">
        <f t="shared" si="21"/>
        <v>7.1605458866675207</v>
      </c>
      <c r="BR44" s="55">
        <f t="shared" si="21"/>
        <v>9.1380316947272178</v>
      </c>
      <c r="BS44" s="55">
        <f t="shared" si="21"/>
        <v>49.965599757427213</v>
      </c>
      <c r="BT44" s="55">
        <f t="shared" si="21"/>
        <v>62.756422704218494</v>
      </c>
      <c r="BU44" s="55">
        <f t="shared" si="21"/>
        <v>78.98868383552383</v>
      </c>
      <c r="BV44" s="55">
        <f t="shared" si="21"/>
        <v>76.493744716235341</v>
      </c>
      <c r="BW44" s="55">
        <f t="shared" si="21"/>
        <v>77.45458514423558</v>
      </c>
      <c r="BX44" s="55">
        <f t="shared" si="21"/>
        <v>70.683546690389107</v>
      </c>
      <c r="BY44" s="55">
        <f t="shared" si="21"/>
        <v>74.748996594730613</v>
      </c>
      <c r="BZ44" s="55">
        <f t="shared" si="21"/>
        <v>89.09738656513241</v>
      </c>
      <c r="CA44" s="55">
        <f t="shared" si="21"/>
        <v>103.45981765650438</v>
      </c>
      <c r="CB44" s="55">
        <f t="shared" si="21"/>
        <v>121.16578111380113</v>
      </c>
      <c r="CC44" s="55">
        <f>CC42/BQ42*100-100</f>
        <v>122.14745757143214</v>
      </c>
      <c r="CD44" s="55">
        <f t="shared" si="21"/>
        <v>119.26336585685732</v>
      </c>
      <c r="CE44" s="55">
        <f t="shared" ref="CE44" si="22">CE42/BS42*100-100</f>
        <v>60.689329721035193</v>
      </c>
      <c r="CF44" s="55">
        <f t="shared" ref="CF44:CI44" si="23">CF42/BT42*100-100</f>
        <v>51.402792974248001</v>
      </c>
      <c r="CG44" s="55">
        <f t="shared" si="23"/>
        <v>39.310347875857815</v>
      </c>
      <c r="CH44" s="55">
        <f t="shared" si="23"/>
        <v>39.783239672112899</v>
      </c>
      <c r="CI44" s="55">
        <f t="shared" si="23"/>
        <v>38.632547006913512</v>
      </c>
      <c r="CJ44" s="55">
        <f t="shared" ref="CJ44" si="24">CJ42/BX42*100-100</f>
        <v>37.670226873936031</v>
      </c>
      <c r="CK44" s="55">
        <f t="shared" ref="CK44" si="25">CK42/BY42*100-100</f>
        <v>34.719741631401291</v>
      </c>
      <c r="CL44" s="55">
        <f t="shared" ref="CL44:CQ44" si="26">CL42/BZ42*100-100</f>
        <v>26.443644890729473</v>
      </c>
      <c r="CM44" s="55">
        <f t="shared" si="26"/>
        <v>9.3006039501114088</v>
      </c>
      <c r="CN44" s="55">
        <f t="shared" si="26"/>
        <v>-3.8232198770637211</v>
      </c>
      <c r="CO44" s="55">
        <f t="shared" si="26"/>
        <v>-6.7381772778976341</v>
      </c>
      <c r="CP44" s="55">
        <f t="shared" si="26"/>
        <v>-7.1210356176507901</v>
      </c>
      <c r="CQ44" s="55">
        <f t="shared" si="26"/>
        <v>-6.6526226028651934</v>
      </c>
    </row>
    <row r="46" spans="1:96" ht="15" customHeight="1" x14ac:dyDescent="0.25">
      <c r="A46" s="57" t="s">
        <v>40</v>
      </c>
      <c r="H46" s="37"/>
      <c r="I46" s="42"/>
    </row>
    <row r="47" spans="1:96" ht="15" customHeight="1" x14ac:dyDescent="0.25">
      <c r="A47" s="6" t="s">
        <v>9</v>
      </c>
      <c r="B47" s="107">
        <v>10203.125</v>
      </c>
      <c r="C47" s="6"/>
      <c r="F47" s="107"/>
      <c r="W47" s="37"/>
    </row>
    <row r="48" spans="1:96" ht="15" customHeight="1" x14ac:dyDescent="0.25">
      <c r="A48" s="37" t="s">
        <v>36</v>
      </c>
      <c r="B48" s="107">
        <v>9967.1111111111095</v>
      </c>
      <c r="C48" s="37"/>
      <c r="F48" s="87"/>
      <c r="W48" s="37"/>
    </row>
    <row r="49" spans="1:23" ht="15" customHeight="1" x14ac:dyDescent="0.25">
      <c r="A49" s="37" t="s">
        <v>25</v>
      </c>
      <c r="B49" s="109">
        <v>9950.15</v>
      </c>
      <c r="C49" s="37"/>
      <c r="F49" s="107"/>
      <c r="W49" s="37"/>
    </row>
    <row r="50" spans="1:23" ht="15" customHeight="1" x14ac:dyDescent="0.25">
      <c r="A50" s="37"/>
      <c r="B50" s="33"/>
      <c r="C50" s="37"/>
      <c r="D50" s="37"/>
      <c r="E50" s="31"/>
    </row>
    <row r="51" spans="1:23" ht="15" customHeight="1" x14ac:dyDescent="0.25">
      <c r="A51" s="57" t="s">
        <v>41</v>
      </c>
      <c r="B51" s="27"/>
    </row>
    <row r="52" spans="1:23" ht="15" customHeight="1" x14ac:dyDescent="0.25">
      <c r="A52" s="6" t="s">
        <v>2</v>
      </c>
      <c r="B52" s="107">
        <v>7604.2857142857101</v>
      </c>
      <c r="C52" s="37"/>
      <c r="F52" s="105"/>
      <c r="G52" s="37"/>
      <c r="H52" s="107"/>
      <c r="I52" s="37"/>
    </row>
    <row r="53" spans="1:23" ht="15" customHeight="1" x14ac:dyDescent="0.25">
      <c r="A53" s="37" t="s">
        <v>8</v>
      </c>
      <c r="B53" s="109">
        <v>8113.6948979591898</v>
      </c>
      <c r="C53" s="37"/>
      <c r="F53" s="87"/>
      <c r="G53" s="37"/>
      <c r="H53" s="87"/>
      <c r="I53" s="37"/>
    </row>
    <row r="54" spans="1:23" ht="15" customHeight="1" x14ac:dyDescent="0.25">
      <c r="A54" s="37" t="s">
        <v>15</v>
      </c>
      <c r="B54" s="107">
        <v>8188.75</v>
      </c>
      <c r="C54" s="37"/>
      <c r="F54" s="105"/>
      <c r="G54" s="37"/>
      <c r="H54" s="107"/>
      <c r="I54" s="37"/>
      <c r="J54" s="46"/>
    </row>
    <row r="55" spans="1:23" ht="15" customHeight="1" x14ac:dyDescent="0.25">
      <c r="C55" s="37"/>
      <c r="D55" s="99"/>
      <c r="E55" s="37"/>
      <c r="F55" s="104"/>
    </row>
    <row r="57" spans="1:23" ht="15" customHeight="1" x14ac:dyDescent="0.25">
      <c r="B57" s="27"/>
    </row>
    <row r="58" spans="1:23" ht="15" customHeight="1" x14ac:dyDescent="0.25">
      <c r="A58" s="37"/>
      <c r="B58" s="27"/>
    </row>
    <row r="59" spans="1:23" ht="15" customHeight="1" x14ac:dyDescent="0.25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0" sqref="K10"/>
    </sheetView>
  </sheetViews>
  <sheetFormatPr defaultRowHeight="15" x14ac:dyDescent="0.25"/>
  <cols>
    <col min="1" max="1" width="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5Kg </vt:lpstr>
      <vt:lpstr>GAS 12.5Kg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Calistius Ihemebiri</cp:lastModifiedBy>
  <dcterms:created xsi:type="dcterms:W3CDTF">2016-07-14T10:28:09Z</dcterms:created>
  <dcterms:modified xsi:type="dcterms:W3CDTF">2023-10-13T02:13:13Z</dcterms:modified>
</cp:coreProperties>
</file>